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dp-my.sharepoint.com/personal/iulia_furculita_undp_org/Documents/Desktop/"/>
    </mc:Choice>
  </mc:AlternateContent>
  <xr:revisionPtr revIDLastSave="24" documentId="8_{F8216192-9F27-40AD-9C50-626A3EF00272}" xr6:coauthVersionLast="47" xr6:coauthVersionMax="47" xr10:uidLastSave="{AE6FB01A-DACA-4A51-8AC3-56CE719FF6A5}"/>
  <bookViews>
    <workbookView xWindow="40365" yWindow="2115" windowWidth="18375" windowHeight="12660" activeTab="5" xr2:uid="{106AA608-CA1A-4D8D-BB4F-98F899C3F9A9}"/>
  </bookViews>
  <sheets>
    <sheet name="Proiect_de_investitii" sheetId="6" r:id="rId1"/>
    <sheet name="Prognoza veniturilor" sheetId="1" r:id="rId2"/>
    <sheet name="Prognoza_cheltuieli" sheetId="11" r:id="rId3"/>
    <sheet name="Prognoza_profit&amp;pierderi" sheetId="12" r:id="rId4"/>
    <sheet name="Flux_numer" sheetId="14" r:id="rId5"/>
    <sheet name="Eficienta_energ_dupa_caz" sheetId="15" r:id="rId6"/>
    <sheet name="Exemplu_calculator_EE" sheetId="10" r:id="rId7"/>
  </sheets>
  <definedNames>
    <definedName name="_xlnm.Print_Area" localSheetId="1">'Prognoza veniturilor'!$A$1:$S$40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6" l="1"/>
  <c r="G31" i="6"/>
  <c r="G32" i="6"/>
  <c r="G29" i="6"/>
  <c r="I30" i="6"/>
  <c r="I31" i="6"/>
  <c r="I32" i="6"/>
  <c r="I29" i="6"/>
  <c r="C31" i="14"/>
  <c r="C35" i="10"/>
  <c r="C46" i="10"/>
  <c r="E15" i="15"/>
  <c r="E14" i="15"/>
  <c r="E13" i="15"/>
  <c r="E8" i="15"/>
  <c r="E7" i="15"/>
  <c r="E6" i="15"/>
  <c r="G12" i="14"/>
  <c r="K32" i="14"/>
  <c r="C32" i="14"/>
  <c r="K31" i="14"/>
  <c r="J31" i="14"/>
  <c r="I31" i="14"/>
  <c r="H31" i="14"/>
  <c r="F31" i="14"/>
  <c r="E31" i="14"/>
  <c r="D31" i="14"/>
  <c r="D32" i="14" s="1"/>
  <c r="L30" i="14"/>
  <c r="G30" i="14"/>
  <c r="L29" i="14"/>
  <c r="G29" i="14"/>
  <c r="M29" i="14" s="1"/>
  <c r="L28" i="14"/>
  <c r="G28" i="14"/>
  <c r="L27" i="14"/>
  <c r="G27" i="14"/>
  <c r="L26" i="14"/>
  <c r="G26" i="14"/>
  <c r="L25" i="14"/>
  <c r="G25" i="14"/>
  <c r="M25" i="14" s="1"/>
  <c r="L24" i="14"/>
  <c r="G24" i="14"/>
  <c r="L23" i="14"/>
  <c r="G23" i="14"/>
  <c r="M23" i="14" s="1"/>
  <c r="L22" i="14"/>
  <c r="G22" i="14"/>
  <c r="L21" i="14"/>
  <c r="G21" i="14"/>
  <c r="L20" i="14"/>
  <c r="G20" i="14"/>
  <c r="K18" i="14"/>
  <c r="J18" i="14"/>
  <c r="J32" i="14" s="1"/>
  <c r="I18" i="14"/>
  <c r="I32" i="14" s="1"/>
  <c r="H18" i="14"/>
  <c r="H32" i="14" s="1"/>
  <c r="F18" i="14"/>
  <c r="F32" i="14" s="1"/>
  <c r="E18" i="14"/>
  <c r="E32" i="14" s="1"/>
  <c r="D18" i="14"/>
  <c r="C18" i="14"/>
  <c r="L17" i="14"/>
  <c r="G17" i="14"/>
  <c r="L16" i="14"/>
  <c r="G16" i="14"/>
  <c r="L15" i="14"/>
  <c r="G15" i="14"/>
  <c r="M15" i="14" s="1"/>
  <c r="L14" i="14"/>
  <c r="G14" i="14"/>
  <c r="L12" i="14"/>
  <c r="H20" i="12"/>
  <c r="H21" i="12" s="1"/>
  <c r="E21" i="12"/>
  <c r="F21" i="12"/>
  <c r="G21" i="12"/>
  <c r="I21" i="12"/>
  <c r="J21" i="12"/>
  <c r="K21" i="12"/>
  <c r="L21" i="12"/>
  <c r="M21" i="12"/>
  <c r="D21" i="12"/>
  <c r="M12" i="12"/>
  <c r="M15" i="12"/>
  <c r="M16" i="12"/>
  <c r="M18" i="12"/>
  <c r="M20" i="12"/>
  <c r="H15" i="12"/>
  <c r="N15" i="12" s="1"/>
  <c r="E14" i="12"/>
  <c r="F14" i="12"/>
  <c r="G14" i="12"/>
  <c r="I14" i="12"/>
  <c r="J14" i="12"/>
  <c r="K14" i="12"/>
  <c r="L14" i="12"/>
  <c r="D14" i="12"/>
  <c r="L32" i="14" l="1"/>
  <c r="M17" i="14"/>
  <c r="M21" i="14"/>
  <c r="M27" i="14"/>
  <c r="M12" i="14"/>
  <c r="L31" i="14"/>
  <c r="G31" i="14"/>
  <c r="M26" i="14"/>
  <c r="M16" i="14"/>
  <c r="M22" i="14"/>
  <c r="M28" i="14"/>
  <c r="G18" i="14"/>
  <c r="G32" i="14" s="1"/>
  <c r="L18" i="14"/>
  <c r="M24" i="14"/>
  <c r="M30" i="14"/>
  <c r="M20" i="14"/>
  <c r="M14" i="14"/>
  <c r="M18" i="14" l="1"/>
  <c r="M32" i="14" s="1"/>
  <c r="M31" i="14"/>
  <c r="H12" i="12" l="1"/>
  <c r="N12" i="12" s="1"/>
  <c r="H16" i="12"/>
  <c r="N16" i="12" s="1"/>
  <c r="H18" i="12"/>
  <c r="N18" i="12" s="1"/>
  <c r="N20" i="12"/>
  <c r="N21" i="12" s="1"/>
  <c r="H11" i="12"/>
  <c r="N11" i="12" s="1"/>
  <c r="L17" i="12"/>
  <c r="K17" i="12"/>
  <c r="J17" i="12"/>
  <c r="I17" i="12"/>
  <c r="G17" i="12"/>
  <c r="F17" i="12"/>
  <c r="E17" i="12"/>
  <c r="D17" i="12"/>
  <c r="L13" i="12"/>
  <c r="K13" i="12"/>
  <c r="K19" i="12" s="1"/>
  <c r="J13" i="12"/>
  <c r="J19" i="12" s="1"/>
  <c r="I13" i="12"/>
  <c r="G13" i="12"/>
  <c r="G19" i="12" s="1"/>
  <c r="F13" i="12"/>
  <c r="E13" i="12"/>
  <c r="D13" i="12"/>
  <c r="D19" i="12" s="1"/>
  <c r="M11" i="12"/>
  <c r="C25" i="11"/>
  <c r="L35" i="11"/>
  <c r="G35" i="11"/>
  <c r="L34" i="11"/>
  <c r="G34" i="11"/>
  <c r="L33" i="11"/>
  <c r="G33" i="11"/>
  <c r="L32" i="11"/>
  <c r="G32" i="11"/>
  <c r="K31" i="11"/>
  <c r="J31" i="11"/>
  <c r="I31" i="11"/>
  <c r="H31" i="11"/>
  <c r="F31" i="11"/>
  <c r="E31" i="11"/>
  <c r="D31" i="11"/>
  <c r="C31" i="11"/>
  <c r="G31" i="11" s="1"/>
  <c r="L30" i="11"/>
  <c r="G30" i="11"/>
  <c r="L29" i="11"/>
  <c r="G29" i="11"/>
  <c r="L28" i="11"/>
  <c r="G28" i="11"/>
  <c r="L27" i="11"/>
  <c r="G27" i="11"/>
  <c r="L26" i="11"/>
  <c r="G26" i="11"/>
  <c r="K25" i="11"/>
  <c r="J25" i="11"/>
  <c r="I25" i="11"/>
  <c r="H25" i="11"/>
  <c r="L25" i="11" s="1"/>
  <c r="F25" i="11"/>
  <c r="E25" i="11"/>
  <c r="G25" i="11" s="1"/>
  <c r="D25" i="11"/>
  <c r="L24" i="11"/>
  <c r="G24" i="11"/>
  <c r="L23" i="11"/>
  <c r="G23" i="11"/>
  <c r="L22" i="11"/>
  <c r="G22" i="11"/>
  <c r="L21" i="11"/>
  <c r="G21" i="11"/>
  <c r="L20" i="11"/>
  <c r="G20" i="11"/>
  <c r="L19" i="11"/>
  <c r="G19" i="11"/>
  <c r="L18" i="11"/>
  <c r="G18" i="11"/>
  <c r="L17" i="11"/>
  <c r="G17" i="11"/>
  <c r="L16" i="11"/>
  <c r="G16" i="11"/>
  <c r="L15" i="11"/>
  <c r="G15" i="11"/>
  <c r="K14" i="11"/>
  <c r="K13" i="11" s="1"/>
  <c r="J14" i="11"/>
  <c r="J13" i="11" s="1"/>
  <c r="J36" i="11" s="1"/>
  <c r="I14" i="11"/>
  <c r="I13" i="11" s="1"/>
  <c r="I36" i="11" s="1"/>
  <c r="H14" i="11"/>
  <c r="H13" i="11" s="1"/>
  <c r="H36" i="11" s="1"/>
  <c r="F14" i="11"/>
  <c r="E14" i="11"/>
  <c r="E13" i="11" s="1"/>
  <c r="D14" i="11"/>
  <c r="D13" i="11" s="1"/>
  <c r="C14" i="11"/>
  <c r="G14" i="11" s="1"/>
  <c r="F13" i="11"/>
  <c r="E19" i="12" l="1"/>
  <c r="H19" i="12" s="1"/>
  <c r="N19" i="12" s="1"/>
  <c r="M17" i="12"/>
  <c r="F19" i="12"/>
  <c r="M13" i="12"/>
  <c r="I19" i="12"/>
  <c r="M19" i="12" s="1"/>
  <c r="L19" i="12"/>
  <c r="H13" i="12"/>
  <c r="H17" i="12"/>
  <c r="N17" i="12" s="1"/>
  <c r="K36" i="11"/>
  <c r="F36" i="11"/>
  <c r="D36" i="11"/>
  <c r="E36" i="11"/>
  <c r="L31" i="11"/>
  <c r="G13" i="11"/>
  <c r="G36" i="11"/>
  <c r="L14" i="11"/>
  <c r="L13" i="11" s="1"/>
  <c r="L36" i="11" s="1"/>
  <c r="C13" i="11"/>
  <c r="C36" i="11" s="1"/>
  <c r="N13" i="12" l="1"/>
  <c r="G49" i="10" l="1"/>
  <c r="C34" i="10"/>
  <c r="E28" i="10"/>
  <c r="G45" i="10" s="1"/>
  <c r="D28" i="10"/>
  <c r="C28" i="10"/>
  <c r="C45" i="10" s="1"/>
  <c r="E27" i="10"/>
  <c r="G44" i="10" s="1"/>
  <c r="D27" i="10"/>
  <c r="C27" i="10"/>
  <c r="C44" i="10" s="1"/>
  <c r="E26" i="10"/>
  <c r="G43" i="10" s="1"/>
  <c r="D26" i="10"/>
  <c r="C26" i="10"/>
  <c r="C43" i="10" s="1"/>
  <c r="E25" i="10"/>
  <c r="G42" i="10" s="1"/>
  <c r="D25" i="10"/>
  <c r="C25" i="10"/>
  <c r="C42" i="10" s="1"/>
  <c r="G19" i="10"/>
  <c r="F19" i="10"/>
  <c r="F28" i="10" s="1"/>
  <c r="H45" i="10" s="1"/>
  <c r="G18" i="10"/>
  <c r="F18" i="10"/>
  <c r="F27" i="10" s="1"/>
  <c r="H44" i="10" s="1"/>
  <c r="G17" i="10"/>
  <c r="F17" i="10"/>
  <c r="F26" i="10" s="1"/>
  <c r="H43" i="10" s="1"/>
  <c r="I43" i="10" s="1"/>
  <c r="G16" i="10"/>
  <c r="F16" i="10"/>
  <c r="F25" i="10" s="1"/>
  <c r="H42" i="10" s="1"/>
  <c r="H38" i="6"/>
  <c r="G38" i="6"/>
  <c r="F38" i="6"/>
  <c r="I34" i="6"/>
  <c r="H34" i="6"/>
  <c r="G34" i="6"/>
  <c r="I18" i="6"/>
  <c r="H18" i="6"/>
  <c r="J18" i="6" s="1"/>
  <c r="J17" i="6"/>
  <c r="G17" i="6"/>
  <c r="J16" i="6"/>
  <c r="G16" i="6"/>
  <c r="J15" i="6"/>
  <c r="G15" i="6"/>
  <c r="J14" i="6"/>
  <c r="G14" i="6"/>
  <c r="J13" i="6"/>
  <c r="G13" i="6"/>
  <c r="J12" i="6"/>
  <c r="G12" i="6"/>
  <c r="E43" i="10" l="1"/>
  <c r="F43" i="10" s="1"/>
  <c r="I45" i="10"/>
  <c r="C47" i="10"/>
  <c r="E42" i="10"/>
  <c r="E45" i="10"/>
  <c r="F45" i="10" s="1"/>
  <c r="I44" i="10"/>
  <c r="E44" i="10"/>
  <c r="F44" i="10" s="1"/>
  <c r="I42" i="10"/>
  <c r="C48" i="10" l="1"/>
  <c r="C49" i="10" s="1"/>
  <c r="G48" i="10" s="1"/>
  <c r="G47" i="10"/>
  <c r="F42" i="10"/>
  <c r="L24" i="1" l="1"/>
  <c r="G24" i="1"/>
  <c r="L23" i="1"/>
  <c r="G23" i="1"/>
  <c r="M23" i="1" s="1"/>
  <c r="K22" i="1"/>
  <c r="J22" i="1"/>
  <c r="I22" i="1"/>
  <c r="H22" i="1"/>
  <c r="F22" i="1"/>
  <c r="E22" i="1"/>
  <c r="D22" i="1"/>
  <c r="C22" i="1"/>
  <c r="G22" i="1" s="1"/>
  <c r="L21" i="1"/>
  <c r="G21" i="1"/>
  <c r="L20" i="1"/>
  <c r="G20" i="1"/>
  <c r="M20" i="1" s="1"/>
  <c r="K19" i="1"/>
  <c r="J19" i="1"/>
  <c r="I19" i="1"/>
  <c r="H19" i="1"/>
  <c r="F19" i="1"/>
  <c r="E19" i="1"/>
  <c r="D19" i="1"/>
  <c r="C19" i="1"/>
  <c r="L18" i="1"/>
  <c r="G18" i="1"/>
  <c r="L17" i="1"/>
  <c r="G17" i="1"/>
  <c r="M17" i="1" s="1"/>
  <c r="K16" i="1"/>
  <c r="J16" i="1"/>
  <c r="I16" i="1"/>
  <c r="H16" i="1"/>
  <c r="F16" i="1"/>
  <c r="E16" i="1"/>
  <c r="D16" i="1"/>
  <c r="C16" i="1"/>
  <c r="L15" i="1"/>
  <c r="G15" i="1"/>
  <c r="M15" i="1" s="1"/>
  <c r="L14" i="1"/>
  <c r="G14" i="1"/>
  <c r="K13" i="1"/>
  <c r="J13" i="1"/>
  <c r="I13" i="1"/>
  <c r="H13" i="1"/>
  <c r="F13" i="1"/>
  <c r="E13" i="1"/>
  <c r="D13" i="1"/>
  <c r="C13" i="1"/>
  <c r="G13" i="1" l="1"/>
  <c r="L19" i="1"/>
  <c r="L22" i="1"/>
  <c r="M22" i="1"/>
  <c r="L13" i="1"/>
  <c r="L16" i="1"/>
  <c r="M14" i="1"/>
  <c r="M18" i="1"/>
  <c r="G19" i="1"/>
  <c r="M19" i="1" s="1"/>
  <c r="M21" i="1"/>
  <c r="G16" i="1"/>
  <c r="M16" i="1" s="1"/>
  <c r="M24" i="1"/>
  <c r="G25" i="1" l="1"/>
  <c r="L25" i="1"/>
  <c r="M13" i="1"/>
  <c r="M25" i="1" l="1"/>
</calcChain>
</file>

<file path=xl/sharedStrings.xml><?xml version="1.0" encoding="utf-8"?>
<sst xmlns="http://schemas.openxmlformats.org/spreadsheetml/2006/main" count="220" uniqueCount="175">
  <si>
    <t xml:space="preserve">Denumirea întreprinderii    </t>
  </si>
  <si>
    <t xml:space="preserve">Numele și prenumele persoanei de contact </t>
  </si>
  <si>
    <t xml:space="preserve">Lista articolelor de investiții care vor fi procurate în cadrul proiectului investițional.
</t>
  </si>
  <si>
    <t>Lotul #:</t>
  </si>
  <si>
    <t>Curs valutar:</t>
  </si>
  <si>
    <t>Nr.</t>
  </si>
  <si>
    <r>
      <t xml:space="preserve">Tipul articole de investiții
</t>
    </r>
    <r>
      <rPr>
        <i/>
        <sz val="12"/>
        <color theme="1"/>
        <rFont val="Myriad pro"/>
      </rPr>
      <t xml:space="preserve">(echipament/utilaj/servicii) </t>
    </r>
  </si>
  <si>
    <t>Denumirea 
articole de investiții
(descrieți succint echipamentul/utilajul/serviciile planificate)</t>
  </si>
  <si>
    <t>Furnizorul/prestatorul potențial identificat</t>
  </si>
  <si>
    <t>Cantitate (nr. unități)</t>
  </si>
  <si>
    <t xml:space="preserve">Preț unitar, USD (fără TVA) </t>
  </si>
  <si>
    <t>Valoarea investiției,  USD
(fără TVA)</t>
  </si>
  <si>
    <t>Valoarea contribuției proprii la proiect, USD
(fără TVA)</t>
  </si>
  <si>
    <t xml:space="preserve">Valoarea suportului solicitat de la Green Transition proiect (la cota TVA cu drept de deducere) </t>
  </si>
  <si>
    <t>Valoarea totală (USD), fără TVA</t>
  </si>
  <si>
    <t xml:space="preserve">... </t>
  </si>
  <si>
    <t>Suma totală :</t>
  </si>
  <si>
    <r>
      <rPr>
        <b/>
        <sz val="11"/>
        <color theme="1"/>
        <rFont val="Calibri"/>
        <family val="2"/>
        <scheme val="minor"/>
      </rPr>
      <t>NOTĂ:</t>
    </r>
    <r>
      <rPr>
        <sz val="11"/>
        <color theme="1"/>
        <rFont val="Calibri"/>
        <family val="2"/>
        <scheme val="minor"/>
      </rPr>
      <t xml:space="preserve"> Adăugați rânduri în funcție de particularitățile proiectului dvs.</t>
    </r>
  </si>
  <si>
    <t xml:space="preserve">Beneficiarul este responsabil pentru acuratețea informațiilor financiare furnizate în aceste tabele. </t>
  </si>
  <si>
    <t>* Valoarea asistenței financiare nu poate depăși $15.000 sau $20.000 în funcție de Lotul la care se aplică</t>
  </si>
  <si>
    <t>** Suma suportului acordat este de maxim 90%, 80%, 70% din valoarea proiectului investițional (fără TVA)</t>
  </si>
  <si>
    <t>*** Contribuția financiară proprie va constitui minim 10% , 20%, sau 30%, în funcție de Lotul la care se aplică,  din valoarea proiectului investițional, fără TVA (Valoarea investiției fără TVA - 70% = suma maximală a SUPORTUL-ului care poate fi solicitată).</t>
  </si>
  <si>
    <t>Alte cheltuieli necesare la realizarea proiectului investițional ****</t>
  </si>
  <si>
    <t>Nr. d/o</t>
  </si>
  <si>
    <t xml:space="preserve">Tipul articole de investiții (capital circulant, lucrări, servicii etc.)
</t>
  </si>
  <si>
    <t>Articole de cheltuieli</t>
  </si>
  <si>
    <t>A</t>
  </si>
  <si>
    <t>B</t>
  </si>
  <si>
    <t>C =A*B</t>
  </si>
  <si>
    <t>D</t>
  </si>
  <si>
    <t>E=C-D</t>
  </si>
  <si>
    <t>Preț unitar (MDL/USD)</t>
  </si>
  <si>
    <t xml:space="preserve">Valoarea totală a investiției inclusiv TVA </t>
  </si>
  <si>
    <t xml:space="preserve">Suma TVA
</t>
  </si>
  <si>
    <t>Valoarea investiției fără TVA</t>
  </si>
  <si>
    <t>....</t>
  </si>
  <si>
    <t xml:space="preserve">TOTAL: </t>
  </si>
  <si>
    <t>Atenție!</t>
  </si>
  <si>
    <t>**** Se includ alte achiziții, cheltuieli necesare pentru realizarea proiectului, cum ar fi: cheltuieli de instalare, testare, transportare, mentenanță ulterioară, etc)</t>
  </si>
  <si>
    <t>VALOAREA TOTALĂ A PROIECTULUI INVESTIȚIONAL</t>
  </si>
  <si>
    <t>Numele, prenumele aplicantului __________________________________________</t>
  </si>
  <si>
    <t>Lot nr:</t>
  </si>
  <si>
    <t>Prognoza veniturilor</t>
  </si>
  <si>
    <t>Anul 1 (trimestrial)</t>
  </si>
  <si>
    <t>Total anul 2026</t>
  </si>
  <si>
    <t>Anul 2 (trimestrial)</t>
  </si>
  <si>
    <t>Total anul 2027</t>
  </si>
  <si>
    <t>Total pentru 
2 ani</t>
  </si>
  <si>
    <t>Produs/Serviciu 1 (USD)</t>
  </si>
  <si>
    <t xml:space="preserve"> - cantitate</t>
  </si>
  <si>
    <t xml:space="preserve"> - preț </t>
  </si>
  <si>
    <t>Produs/Serviciu 2 (USD)</t>
  </si>
  <si>
    <t>Produs/Serviciu 3 (USD)</t>
  </si>
  <si>
    <t>Produs/Serviciu 4 (USD)</t>
  </si>
  <si>
    <t>TOTAL</t>
  </si>
  <si>
    <t>Legenda:</t>
  </si>
  <si>
    <t>Cantitate - reprezintă volumul vânzărilor pe o anumită perioadă de timp, exprimate în kg, tone, nr. de clienți deserviți, unități, etc.</t>
  </si>
  <si>
    <t>Preț - reprezintă veniturile înregistare în urma vânzărilor produselor/serviciilor, exprimate în USD.</t>
  </si>
  <si>
    <t>Numele și prenumele persoanei de contact __________________________________________</t>
  </si>
  <si>
    <t xml:space="preserve">                               Prognoza cheltuielilor  </t>
  </si>
  <si>
    <t xml:space="preserve"> I SINECOST</t>
  </si>
  <si>
    <t>Cheltuieli privind remunerarea muncii:</t>
  </si>
  <si>
    <t>a) aparatul conducerii</t>
  </si>
  <si>
    <t>b) personal de producere</t>
  </si>
  <si>
    <t>Impozitul social unic din suma plăților</t>
  </si>
  <si>
    <t>Materie primă și materiale</t>
  </si>
  <si>
    <t>Uzura mijloacelor fixe</t>
  </si>
  <si>
    <t xml:space="preserve">Energie electrică și alte servicii comunale </t>
  </si>
  <si>
    <t>Chirie</t>
  </si>
  <si>
    <t>Comunicații</t>
  </si>
  <si>
    <t>Cheltuieli de transport</t>
  </si>
  <si>
    <t>Alte cheltuieli (argumentați)</t>
  </si>
  <si>
    <t>II. CHELTUIELI COMERCIALE</t>
  </si>
  <si>
    <t>Publicitate</t>
  </si>
  <si>
    <t>Alte cheltuieli</t>
  </si>
  <si>
    <t>a)</t>
  </si>
  <si>
    <t>III. ALTE CHELTUIELI OPERAȚIONALE</t>
  </si>
  <si>
    <t>Total</t>
  </si>
  <si>
    <t xml:space="preserve">               Prognoza de profit și pierdere</t>
  </si>
  <si>
    <t>Indicatori</t>
  </si>
  <si>
    <t>Rd #</t>
  </si>
  <si>
    <t>Total
anul 2026</t>
  </si>
  <si>
    <t>Total
anul 2027</t>
  </si>
  <si>
    <t>Venitul din vânzări (încasări)</t>
  </si>
  <si>
    <t>Costul vânzărilor</t>
  </si>
  <si>
    <r>
      <t xml:space="preserve">Profit brut/pierdere globală
</t>
    </r>
    <r>
      <rPr>
        <b/>
        <i/>
        <sz val="12"/>
        <color theme="1"/>
        <rFont val="Myriad pro"/>
      </rPr>
      <t xml:space="preserve"> (rd 1 - rd 2)</t>
    </r>
  </si>
  <si>
    <t>Rentabilitatea veniturilor din vânzări</t>
  </si>
  <si>
    <t xml:space="preserve"> - </t>
  </si>
  <si>
    <t>Alte venituri operaționale</t>
  </si>
  <si>
    <t>Cheltuieli comerciale/de distribuție</t>
  </si>
  <si>
    <t>Cheltuieli generale și administrative</t>
  </si>
  <si>
    <t>Alte cheltuieli operaționale</t>
  </si>
  <si>
    <r>
      <t xml:space="preserve">Profit (pierdere) înainte de impozitare 
</t>
    </r>
    <r>
      <rPr>
        <b/>
        <i/>
        <sz val="12"/>
        <color theme="1"/>
        <rFont val="Myriad pro"/>
      </rPr>
      <t>(rd 3 + rd 5 - rd 6 - rd 7 - rd 8)</t>
    </r>
  </si>
  <si>
    <t>Cheltuieli / economii privind impozitul pe venit (cota de impozitare)</t>
  </si>
  <si>
    <t xml:space="preserve">Profit net (pierdere) (rd 9 - rd 10) </t>
  </si>
  <si>
    <t>Numele, prenumele aplicantului__________________________________________</t>
  </si>
  <si>
    <t xml:space="preserve">                            Calculul fluxului de numerar </t>
  </si>
  <si>
    <t>A. Numerar la începutul perioadei</t>
  </si>
  <si>
    <t>SURSA DE VENIT</t>
  </si>
  <si>
    <t>1. Venituri din vânzări</t>
  </si>
  <si>
    <t>2. Suport financiar oferit /granturi</t>
  </si>
  <si>
    <t>3. Împrumuturi</t>
  </si>
  <si>
    <t>4. Alte venituri</t>
  </si>
  <si>
    <t>B. VENITURI TOTALE</t>
  </si>
  <si>
    <t>PLĂȚI</t>
  </si>
  <si>
    <t>5. Salariul, inclusiv taxe și impozite</t>
  </si>
  <si>
    <t>6. Achiziția de materii prime și materiale</t>
  </si>
  <si>
    <t>7. Achiziția echipamentului</t>
  </si>
  <si>
    <t xml:space="preserve">8. Electricitate și alte utilități </t>
  </si>
  <si>
    <t>8. Publicitate</t>
  </si>
  <si>
    <t>9. Închiriere</t>
  </si>
  <si>
    <t>10. Comunicare</t>
  </si>
  <si>
    <t>11. Cheltuieli de transport</t>
  </si>
  <si>
    <t>12. Alte cheltuieli</t>
  </si>
  <si>
    <t>а)</t>
  </si>
  <si>
    <t>C. Total PLĂȚI</t>
  </si>
  <si>
    <t>D. Numerar la sfârșitul perioadei
(A+B-C)</t>
  </si>
  <si>
    <t>Echipamente/utilaje</t>
  </si>
  <si>
    <t>Consum lunar de resurse energetice (echipament nou)</t>
  </si>
  <si>
    <t>Consum lunar de resurse energetice (echipament vechi)</t>
  </si>
  <si>
    <t>Diferența de consum lunar de resurse energetice</t>
  </si>
  <si>
    <t>Echipament 1</t>
  </si>
  <si>
    <t>Echipament 2</t>
  </si>
  <si>
    <t>Echipament 3</t>
  </si>
  <si>
    <t>Productivitate pe 1 zi (echipament vechi)</t>
  </si>
  <si>
    <t>Productivitate pe 1 zi (echipament nou)</t>
  </si>
  <si>
    <t>Procent de creștere a productivității</t>
  </si>
  <si>
    <t>Denumirea organizației __________________________________________</t>
  </si>
  <si>
    <t>Lotul nr:</t>
  </si>
  <si>
    <t>Suprafața, m²</t>
  </si>
  <si>
    <t>Volumul anual de producție / servicii</t>
  </si>
  <si>
    <t>Consum energetic inițial</t>
  </si>
  <si>
    <t>Tipul resursei</t>
  </si>
  <si>
    <t>Consum</t>
  </si>
  <si>
    <t>U.M.</t>
  </si>
  <si>
    <t>Cost, USD</t>
  </si>
  <si>
    <t>Tarif</t>
  </si>
  <si>
    <t>Pondere în costurile energetice</t>
  </si>
  <si>
    <t>Comentariu</t>
  </si>
  <si>
    <t>Energie electrică</t>
  </si>
  <si>
    <t>kWh</t>
  </si>
  <si>
    <t>Gaz / combustibil</t>
  </si>
  <si>
    <t>m3 / t / kWh</t>
  </si>
  <si>
    <t>Căldură</t>
  </si>
  <si>
    <t>Gkal / kWh</t>
  </si>
  <si>
    <t>Apă</t>
  </si>
  <si>
    <t>m3</t>
  </si>
  <si>
    <t>Detalierea consumului de resurse energetice (12 luni)</t>
  </si>
  <si>
    <t>Resursă</t>
  </si>
  <si>
    <t>Cost (USD/an)</t>
  </si>
  <si>
    <t>Tarif (USD/U.M.)</t>
  </si>
  <si>
    <t>Factor CO₂ (kg/U.M.)</t>
  </si>
  <si>
    <t>Dacă resursa nu este evidențiată în kWh, ajustați factorul CO₂ în funcție de unitatea dvs.</t>
  </si>
  <si>
    <t>Surse de energie regenerabilă</t>
  </si>
  <si>
    <t>Tipul SER</t>
  </si>
  <si>
    <t>Putere (kW)</t>
  </si>
  <si>
    <t>Generare anuală (kWh)</t>
  </si>
  <si>
    <t>% de acoperire a necesarului</t>
  </si>
  <si>
    <t>Regim de funcționare</t>
  </si>
  <si>
    <t>Existența condițiilor tehnice / notă</t>
  </si>
  <si>
    <t>Calculul efectului energetic — sinteză pe resurse</t>
  </si>
  <si>
    <t>Înainte de proiect: consum</t>
  </si>
  <si>
    <t>După proiect: consum estimativ</t>
  </si>
  <si>
    <t>Economie</t>
  </si>
  <si>
    <t>Economie %</t>
  </si>
  <si>
    <t>Înainte de proiect: cost</t>
  </si>
  <si>
    <t>După proiect: cost</t>
  </si>
  <si>
    <t>Reducerea costurilor</t>
  </si>
  <si>
    <t>Total costuri energetice înainte de proiect</t>
  </si>
  <si>
    <t>Indicatori-cheie</t>
  </si>
  <si>
    <t>Total costuri energetice după proiect</t>
  </si>
  <si>
    <t>Reducerea consumului de energie electrică (%)</t>
  </si>
  <si>
    <t>Reducerea costurilor (USD/an)</t>
  </si>
  <si>
    <t>Reducerea costurilor (%)</t>
  </si>
  <si>
    <t>Reducerea intensității energetice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</si>
</sst>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,##0.00_ ;[Red]\-#,##0.00\ "/>
    <numFmt numFmtId="166" formatCode="#,##0.0_);[Red]\(#,##0.0\)"/>
    <numFmt numFmtId="167" formatCode="0.0%"/>
    <numFmt numFmtId="168" formatCode="0.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1"/>
      <color theme="1"/>
      <name val="Myriad pro"/>
      <charset val="238"/>
    </font>
    <font>
      <i/>
      <sz val="11"/>
      <color theme="1"/>
      <name val="Myriad pro"/>
    </font>
    <font>
      <sz val="11"/>
      <color theme="1"/>
      <name val="Calibri"/>
      <family val="2"/>
    </font>
    <font>
      <i/>
      <sz val="11"/>
      <color theme="1"/>
      <name val="Myriad pro"/>
      <charset val="238"/>
    </font>
    <font>
      <sz val="11"/>
      <color theme="1"/>
      <name val="Myriad pro"/>
    </font>
    <font>
      <b/>
      <sz val="11"/>
      <color theme="1"/>
      <name val="Myriad pro"/>
    </font>
    <font>
      <b/>
      <sz val="14"/>
      <color theme="1"/>
      <name val="Times New Roman"/>
      <family val="1"/>
    </font>
    <font>
      <b/>
      <sz val="14"/>
      <color theme="1"/>
      <name val="Myriad pro"/>
      <charset val="238"/>
    </font>
    <font>
      <b/>
      <sz val="11"/>
      <color rgb="FFFF0000"/>
      <name val="Calibri"/>
      <family val="2"/>
      <scheme val="minor"/>
    </font>
    <font>
      <b/>
      <sz val="12"/>
      <color theme="1"/>
      <name val="Myriad pro"/>
      <charset val="238"/>
    </font>
    <font>
      <i/>
      <sz val="12"/>
      <color theme="1"/>
      <name val="Myriad pro"/>
    </font>
    <font>
      <sz val="12"/>
      <color theme="1"/>
      <name val="Myriad pro"/>
      <charset val="238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i/>
      <sz val="11"/>
      <color rgb="FF666666"/>
      <name val="Calibri"/>
      <family val="2"/>
    </font>
    <font>
      <b/>
      <sz val="11"/>
      <color theme="1"/>
      <name val="Calibri"/>
      <family val="2"/>
    </font>
    <font>
      <sz val="11"/>
      <color rgb="FF666666"/>
      <name val="Calibri"/>
      <family val="2"/>
    </font>
    <font>
      <sz val="11"/>
      <color rgb="FF0000FF"/>
      <name val="Calibri"/>
      <family val="2"/>
    </font>
    <font>
      <b/>
      <sz val="12"/>
      <color theme="1"/>
      <name val="Myriad pro"/>
    </font>
    <font>
      <b/>
      <i/>
      <sz val="12"/>
      <color theme="1"/>
      <name val="Myriad pro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Arial"/>
      <family val="2"/>
    </font>
    <font>
      <i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6" tint="0.79998168889431442"/>
        <bgColor theme="9"/>
      </patternFill>
    </fill>
    <fill>
      <patternFill patternType="solid">
        <fgColor rgb="FFEAF2FF"/>
        <bgColor rgb="FFEAF2FF"/>
      </patternFill>
    </fill>
    <fill>
      <patternFill patternType="solid">
        <fgColor rgb="FFFFFFFF"/>
        <bgColor rgb="FFFFFFFF"/>
      </patternFill>
    </fill>
    <fill>
      <patternFill patternType="solid">
        <fgColor rgb="FFD9EAF7"/>
        <bgColor rgb="FFD9EAF7"/>
      </patternFill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D9EDEB"/>
        <bgColor rgb="FFD9EDEB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theme="3" tint="0.399945066682943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 style="thin">
        <color rgb="FFB7B7B7"/>
      </right>
      <top/>
      <bottom/>
      <diagonal/>
    </border>
    <border>
      <left/>
      <right/>
      <top style="thin">
        <color rgb="FFB7B7B7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8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1" fillId="3" borderId="0" xfId="2" applyFont="1" applyFill="1" applyAlignment="1" applyProtection="1">
      <alignment vertical="top" wrapText="1"/>
      <protection locked="0"/>
    </xf>
    <xf numFmtId="0" fontId="11" fillId="3" borderId="0" xfId="2" applyFont="1" applyFill="1" applyAlignment="1" applyProtection="1">
      <alignment vertical="top"/>
      <protection locked="0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3" fillId="4" borderId="0" xfId="0" applyFont="1" applyFill="1"/>
    <xf numFmtId="0" fontId="0" fillId="4" borderId="4" xfId="0" applyFill="1" applyBorder="1"/>
    <xf numFmtId="0" fontId="3" fillId="0" borderId="0" xfId="0" applyFont="1"/>
    <xf numFmtId="0" fontId="0" fillId="0" borderId="4" xfId="0" applyBorder="1"/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18" fillId="5" borderId="8" xfId="2" applyFont="1" applyFill="1" applyBorder="1" applyAlignment="1" applyProtection="1">
      <alignment horizontal="center" vertical="center" wrapText="1"/>
      <protection locked="0"/>
    </xf>
    <xf numFmtId="0" fontId="19" fillId="0" borderId="8" xfId="2" applyFont="1" applyBorder="1" applyAlignment="1" applyProtection="1">
      <alignment horizontal="center" vertical="center" wrapText="1"/>
      <protection locked="0"/>
    </xf>
    <xf numFmtId="0" fontId="20" fillId="0" borderId="8" xfId="2" applyFont="1" applyBorder="1" applyAlignment="1" applyProtection="1">
      <alignment horizontal="left" vertical="center" wrapText="1"/>
      <protection locked="0"/>
    </xf>
    <xf numFmtId="164" fontId="20" fillId="0" borderId="8" xfId="2" applyNumberFormat="1" applyFont="1" applyBorder="1" applyAlignment="1" applyProtection="1">
      <alignment horizontal="center" vertical="center" wrapText="1"/>
      <protection locked="0"/>
    </xf>
    <xf numFmtId="165" fontId="20" fillId="0" borderId="8" xfId="2" applyNumberFormat="1" applyFont="1" applyBorder="1" applyAlignment="1" applyProtection="1">
      <alignment horizontal="center" vertical="center" wrapText="1"/>
      <protection locked="0"/>
    </xf>
    <xf numFmtId="0" fontId="19" fillId="6" borderId="8" xfId="2" applyFont="1" applyFill="1" applyBorder="1" applyAlignment="1" applyProtection="1">
      <alignment horizontal="center" vertical="center" wrapText="1"/>
      <protection locked="0"/>
    </xf>
    <xf numFmtId="0" fontId="20" fillId="6" borderId="8" xfId="2" applyFont="1" applyFill="1" applyBorder="1" applyAlignment="1" applyProtection="1">
      <alignment horizontal="left" vertical="center" wrapText="1"/>
      <protection locked="0"/>
    </xf>
    <xf numFmtId="164" fontId="20" fillId="6" borderId="8" xfId="2" applyNumberFormat="1" applyFont="1" applyFill="1" applyBorder="1" applyAlignment="1" applyProtection="1">
      <alignment horizontal="center" vertical="center" wrapText="1"/>
      <protection locked="0"/>
    </xf>
    <xf numFmtId="165" fontId="20" fillId="6" borderId="8" xfId="2" applyNumberFormat="1" applyFont="1" applyFill="1" applyBorder="1" applyAlignment="1" applyProtection="1">
      <alignment horizontal="center" vertical="center" wrapText="1"/>
      <protection locked="0"/>
    </xf>
    <xf numFmtId="0" fontId="20" fillId="5" borderId="8" xfId="2" applyFont="1" applyFill="1" applyBorder="1" applyAlignment="1" applyProtection="1">
      <alignment vertical="center"/>
      <protection locked="0"/>
    </xf>
    <xf numFmtId="165" fontId="20" fillId="5" borderId="8" xfId="2" applyNumberFormat="1" applyFont="1" applyFill="1" applyBorder="1" applyAlignment="1" applyProtection="1">
      <alignment horizontal="center" vertical="center" wrapText="1"/>
      <protection locked="0"/>
    </xf>
    <xf numFmtId="0" fontId="11" fillId="3" borderId="10" xfId="2" applyFont="1" applyFill="1" applyBorder="1" applyProtection="1">
      <protection locked="0"/>
    </xf>
    <xf numFmtId="0" fontId="21" fillId="3" borderId="10" xfId="2" applyFont="1" applyFill="1" applyBorder="1" applyProtection="1">
      <protection locked="0"/>
    </xf>
    <xf numFmtId="0" fontId="22" fillId="0" borderId="0" xfId="2" applyFont="1" applyProtection="1">
      <protection locked="0"/>
    </xf>
    <xf numFmtId="0" fontId="21" fillId="0" borderId="0" xfId="2" applyFont="1" applyProtection="1">
      <protection locked="0"/>
    </xf>
    <xf numFmtId="0" fontId="16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23" fillId="0" borderId="0" xfId="0" applyFont="1"/>
    <xf numFmtId="0" fontId="26" fillId="7" borderId="12" xfId="0" applyFont="1" applyFill="1" applyBorder="1" applyAlignment="1">
      <alignment vertical="top" wrapText="1"/>
    </xf>
    <xf numFmtId="166" fontId="7" fillId="9" borderId="12" xfId="0" applyNumberFormat="1" applyFont="1" applyFill="1" applyBorder="1" applyAlignment="1">
      <alignment vertical="top"/>
    </xf>
    <xf numFmtId="0" fontId="7" fillId="10" borderId="0" xfId="0" applyFont="1" applyFill="1"/>
    <xf numFmtId="0" fontId="26" fillId="10" borderId="0" xfId="0" applyFont="1" applyFill="1" applyAlignment="1">
      <alignment vertical="top" wrapText="1"/>
    </xf>
    <xf numFmtId="166" fontId="7" fillId="10" borderId="0" xfId="0" applyNumberFormat="1" applyFont="1" applyFill="1" applyAlignment="1">
      <alignment vertical="top"/>
    </xf>
    <xf numFmtId="0" fontId="27" fillId="11" borderId="13" xfId="0" applyFont="1" applyFill="1" applyBorder="1" applyAlignment="1">
      <alignment wrapText="1"/>
    </xf>
    <xf numFmtId="0" fontId="25" fillId="0" borderId="14" xfId="0" applyFont="1" applyBorder="1"/>
    <xf numFmtId="0" fontId="25" fillId="0" borderId="15" xfId="0" applyFont="1" applyBorder="1"/>
    <xf numFmtId="0" fontId="27" fillId="11" borderId="16" xfId="0" applyFont="1" applyFill="1" applyBorder="1" applyAlignment="1">
      <alignment vertical="top" wrapText="1"/>
    </xf>
    <xf numFmtId="0" fontId="27" fillId="11" borderId="15" xfId="0" applyFont="1" applyFill="1" applyBorder="1" applyAlignment="1">
      <alignment vertical="top" wrapText="1"/>
    </xf>
    <xf numFmtId="0" fontId="27" fillId="11" borderId="14" xfId="0" applyFont="1" applyFill="1" applyBorder="1" applyAlignment="1">
      <alignment vertical="top" wrapText="1"/>
    </xf>
    <xf numFmtId="0" fontId="7" fillId="10" borderId="17" xfId="0" applyFont="1" applyFill="1" applyBorder="1" applyAlignment="1">
      <alignment vertical="top"/>
    </xf>
    <xf numFmtId="0" fontId="28" fillId="12" borderId="16" xfId="0" applyFont="1" applyFill="1" applyBorder="1" applyAlignment="1">
      <alignment vertical="top" wrapText="1"/>
    </xf>
    <xf numFmtId="166" fontId="7" fillId="9" borderId="15" xfId="0" applyNumberFormat="1" applyFont="1" applyFill="1" applyBorder="1" applyAlignment="1">
      <alignment vertical="top"/>
    </xf>
    <xf numFmtId="0" fontId="29" fillId="9" borderId="15" xfId="0" applyFont="1" applyFill="1" applyBorder="1" applyAlignment="1">
      <alignment vertical="top" wrapText="1"/>
    </xf>
    <xf numFmtId="40" fontId="7" fillId="10" borderId="15" xfId="0" applyNumberFormat="1" applyFont="1" applyFill="1" applyBorder="1" applyAlignment="1">
      <alignment vertical="top"/>
    </xf>
    <xf numFmtId="167" fontId="7" fillId="10" borderId="15" xfId="0" applyNumberFormat="1" applyFont="1" applyFill="1" applyBorder="1" applyAlignment="1">
      <alignment vertical="top"/>
    </xf>
    <xf numFmtId="166" fontId="7" fillId="10" borderId="15" xfId="0" applyNumberFormat="1" applyFont="1" applyFill="1" applyBorder="1" applyAlignment="1">
      <alignment vertical="top"/>
    </xf>
    <xf numFmtId="0" fontId="7" fillId="9" borderId="15" xfId="0" applyFont="1" applyFill="1" applyBorder="1" applyAlignment="1">
      <alignment vertical="top"/>
    </xf>
    <xf numFmtId="0" fontId="7" fillId="0" borderId="0" xfId="0" applyFont="1"/>
    <xf numFmtId="0" fontId="7" fillId="9" borderId="18" xfId="0" applyFont="1" applyFill="1" applyBorder="1" applyAlignment="1">
      <alignment vertical="top"/>
    </xf>
    <xf numFmtId="0" fontId="26" fillId="10" borderId="19" xfId="0" applyFont="1" applyFill="1" applyBorder="1" applyAlignment="1">
      <alignment vertical="top" wrapText="1"/>
    </xf>
    <xf numFmtId="0" fontId="7" fillId="11" borderId="15" xfId="0" applyFont="1" applyFill="1" applyBorder="1" applyAlignment="1">
      <alignment vertical="top"/>
    </xf>
    <xf numFmtId="0" fontId="29" fillId="10" borderId="15" xfId="0" applyFont="1" applyFill="1" applyBorder="1" applyAlignment="1">
      <alignment vertical="top" wrapText="1"/>
    </xf>
    <xf numFmtId="168" fontId="29" fillId="9" borderId="15" xfId="0" applyNumberFormat="1" applyFont="1" applyFill="1" applyBorder="1" applyAlignment="1">
      <alignment horizontal="right" vertical="top" wrapText="1"/>
    </xf>
    <xf numFmtId="0" fontId="7" fillId="7" borderId="15" xfId="0" applyFont="1" applyFill="1" applyBorder="1" applyAlignment="1">
      <alignment vertical="top"/>
    </xf>
    <xf numFmtId="0" fontId="7" fillId="0" borderId="18" xfId="0" applyFont="1" applyBorder="1"/>
    <xf numFmtId="0" fontId="7" fillId="0" borderId="14" xfId="0" applyFont="1" applyBorder="1"/>
    <xf numFmtId="0" fontId="26" fillId="7" borderId="16" xfId="0" applyFont="1" applyFill="1" applyBorder="1" applyAlignment="1">
      <alignment vertical="top" wrapText="1"/>
    </xf>
    <xf numFmtId="38" fontId="7" fillId="0" borderId="15" xfId="0" applyNumberFormat="1" applyFont="1" applyBorder="1" applyAlignment="1">
      <alignment horizontal="right" vertical="top" wrapText="1"/>
    </xf>
    <xf numFmtId="9" fontId="7" fillId="0" borderId="15" xfId="0" applyNumberFormat="1" applyFont="1" applyBorder="1" applyAlignment="1">
      <alignment vertical="top"/>
    </xf>
    <xf numFmtId="166" fontId="7" fillId="10" borderId="15" xfId="0" applyNumberFormat="1" applyFont="1" applyFill="1" applyBorder="1" applyAlignment="1">
      <alignment horizontal="right" vertical="top" wrapText="1"/>
    </xf>
    <xf numFmtId="40" fontId="7" fillId="10" borderId="15" xfId="0" applyNumberFormat="1" applyFont="1" applyFill="1" applyBorder="1" applyAlignment="1">
      <alignment horizontal="right" vertical="top" wrapText="1"/>
    </xf>
    <xf numFmtId="0" fontId="26" fillId="7" borderId="15" xfId="0" applyFont="1" applyFill="1" applyBorder="1" applyAlignment="1">
      <alignment vertical="top" wrapText="1"/>
    </xf>
    <xf numFmtId="167" fontId="7" fillId="14" borderId="15" xfId="0" applyNumberFormat="1" applyFont="1" applyFill="1" applyBorder="1" applyAlignment="1">
      <alignment vertical="top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3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33" fillId="0" borderId="0" xfId="2" applyFont="1" applyProtection="1">
      <protection locked="0" hidden="1"/>
    </xf>
    <xf numFmtId="0" fontId="32" fillId="0" borderId="2" xfId="2" applyFont="1" applyBorder="1" applyProtection="1">
      <protection locked="0" hidden="1"/>
    </xf>
    <xf numFmtId="0" fontId="4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9" fontId="16" fillId="0" borderId="1" xfId="1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justify" vertical="center" wrapText="1"/>
    </xf>
    <xf numFmtId="0" fontId="5" fillId="15" borderId="1" xfId="0" applyFont="1" applyFill="1" applyBorder="1" applyAlignment="1">
      <alignment horizontal="justify" vertical="center" wrapText="1"/>
    </xf>
    <xf numFmtId="0" fontId="7" fillId="0" borderId="11" xfId="0" applyFont="1" applyBorder="1"/>
    <xf numFmtId="9" fontId="7" fillId="0" borderId="11" xfId="0" applyNumberFormat="1" applyFont="1" applyBorder="1"/>
    <xf numFmtId="0" fontId="24" fillId="8" borderId="11" xfId="0" applyFont="1" applyFill="1" applyBorder="1" applyAlignment="1">
      <alignment horizontal="center" wrapText="1"/>
    </xf>
    <xf numFmtId="0" fontId="34" fillId="8" borderId="11" xfId="0" applyFont="1" applyFill="1" applyBorder="1" applyAlignment="1">
      <alignment horizontal="center" wrapText="1"/>
    </xf>
    <xf numFmtId="0" fontId="35" fillId="0" borderId="11" xfId="0" applyFont="1" applyBorder="1"/>
    <xf numFmtId="0" fontId="20" fillId="5" borderId="8" xfId="2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7" fillId="5" borderId="7" xfId="2" applyFont="1" applyFill="1" applyBorder="1" applyAlignment="1" applyProtection="1">
      <alignment horizontal="center" vertical="center" wrapText="1"/>
      <protection locked="0"/>
    </xf>
    <xf numFmtId="0" fontId="17" fillId="5" borderId="9" xfId="2" applyFont="1" applyFill="1" applyBorder="1" applyAlignment="1" applyProtection="1">
      <alignment horizontal="center" vertical="center" wrapText="1"/>
      <protection locked="0"/>
    </xf>
    <xf numFmtId="0" fontId="18" fillId="5" borderId="7" xfId="2" applyFont="1" applyFill="1" applyBorder="1" applyAlignment="1" applyProtection="1">
      <alignment horizontal="center" vertical="center" wrapText="1"/>
      <protection locked="0"/>
    </xf>
    <xf numFmtId="0" fontId="18" fillId="5" borderId="9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27" fillId="11" borderId="14" xfId="0" applyFont="1" applyFill="1" applyBorder="1" applyAlignment="1">
      <alignment wrapText="1"/>
    </xf>
    <xf numFmtId="0" fontId="27" fillId="11" borderId="20" xfId="0" applyFont="1" applyFill="1" applyBorder="1" applyAlignment="1">
      <alignment wrapText="1"/>
    </xf>
    <xf numFmtId="0" fontId="7" fillId="13" borderId="14" xfId="0" applyFont="1" applyFill="1" applyBorder="1" applyAlignment="1">
      <alignment vertical="top" wrapText="1"/>
    </xf>
    <xf numFmtId="0" fontId="27" fillId="11" borderId="13" xfId="0" applyFont="1" applyFill="1" applyBorder="1" applyAlignment="1">
      <alignment wrapText="1"/>
    </xf>
    <xf numFmtId="0" fontId="23" fillId="0" borderId="0" xfId="0" applyFont="1" applyAlignment="1"/>
    <xf numFmtId="0" fontId="0" fillId="0" borderId="0" xfId="0" applyAlignment="1"/>
    <xf numFmtId="0" fontId="25" fillId="0" borderId="21" xfId="0" applyFont="1" applyBorder="1" applyAlignment="1"/>
    <xf numFmtId="0" fontId="25" fillId="0" borderId="22" xfId="0" applyFont="1" applyBorder="1" applyAlignment="1"/>
    <xf numFmtId="0" fontId="25" fillId="0" borderId="15" xfId="0" applyFont="1" applyBorder="1" applyAlignment="1"/>
    <xf numFmtId="0" fontId="25" fillId="0" borderId="14" xfId="0" applyFont="1" applyBorder="1" applyAlignment="1"/>
  </cellXfs>
  <cellStyles count="3">
    <cellStyle name="Normal" xfId="0" builtinId="0"/>
    <cellStyle name="Normal 2" xfId="2" xr:uid="{537FE85B-5585-4282-83CA-5C09698647EA}"/>
    <cellStyle name="Percent" xfId="1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695065</xdr:colOff>
      <xdr:row>1</xdr:row>
      <xdr:rowOff>40821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029BF-02F6-42AF-AB4F-A6BE3B47C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607" y="0"/>
          <a:ext cx="9321994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0</xdr:rowOff>
    </xdr:from>
    <xdr:to>
      <xdr:col>1</xdr:col>
      <xdr:colOff>1774594</xdr:colOff>
      <xdr:row>1</xdr:row>
      <xdr:rowOff>725401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FBDDC2BF-348B-4A9C-9D1D-94A7D884566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0"/>
          <a:ext cx="978304" cy="900661"/>
        </a:xfrm>
        <a:prstGeom prst="rect">
          <a:avLst/>
        </a:prstGeom>
      </xdr:spPr>
    </xdr:pic>
    <xdr:clientData/>
  </xdr:twoCellAnchor>
  <xdr:twoCellAnchor editAs="oneCell">
    <xdr:from>
      <xdr:col>9</xdr:col>
      <xdr:colOff>98194</xdr:colOff>
      <xdr:row>0</xdr:row>
      <xdr:rowOff>3810</xdr:rowOff>
    </xdr:from>
    <xdr:to>
      <xdr:col>10</xdr:col>
      <xdr:colOff>206779</xdr:colOff>
      <xdr:row>2</xdr:row>
      <xdr:rowOff>35849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id="{9850653A-83E6-4A8C-BD41-4C1A75CA483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1894" y="3810"/>
          <a:ext cx="695325" cy="10150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0</xdr:rowOff>
    </xdr:from>
    <xdr:to>
      <xdr:col>1</xdr:col>
      <xdr:colOff>1774594</xdr:colOff>
      <xdr:row>1</xdr:row>
      <xdr:rowOff>725401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D105078D-8436-4436-A7A1-D43C9594AE1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0"/>
          <a:ext cx="974494" cy="896851"/>
        </a:xfrm>
        <a:prstGeom prst="rect">
          <a:avLst/>
        </a:prstGeom>
      </xdr:spPr>
    </xdr:pic>
    <xdr:clientData/>
  </xdr:twoCellAnchor>
  <xdr:twoCellAnchor editAs="oneCell">
    <xdr:from>
      <xdr:col>9</xdr:col>
      <xdr:colOff>98194</xdr:colOff>
      <xdr:row>0</xdr:row>
      <xdr:rowOff>3810</xdr:rowOff>
    </xdr:from>
    <xdr:to>
      <xdr:col>10</xdr:col>
      <xdr:colOff>206779</xdr:colOff>
      <xdr:row>1</xdr:row>
      <xdr:rowOff>841664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06FAB58E-DD1D-4ED3-8A72-575B79C3A4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034" y="5715"/>
          <a:ext cx="702945" cy="10112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0</xdr:rowOff>
    </xdr:from>
    <xdr:to>
      <xdr:col>1</xdr:col>
      <xdr:colOff>1774594</xdr:colOff>
      <xdr:row>1</xdr:row>
      <xdr:rowOff>721591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13F2E2EE-FAD8-4FAF-8363-B71C0796867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0"/>
          <a:ext cx="970684" cy="896851"/>
        </a:xfrm>
        <a:prstGeom prst="rect">
          <a:avLst/>
        </a:prstGeom>
      </xdr:spPr>
    </xdr:pic>
    <xdr:clientData/>
  </xdr:twoCellAnchor>
  <xdr:twoCellAnchor editAs="oneCell">
    <xdr:from>
      <xdr:col>10</xdr:col>
      <xdr:colOff>98194</xdr:colOff>
      <xdr:row>0</xdr:row>
      <xdr:rowOff>3810</xdr:rowOff>
    </xdr:from>
    <xdr:to>
      <xdr:col>11</xdr:col>
      <xdr:colOff>206779</xdr:colOff>
      <xdr:row>1</xdr:row>
      <xdr:rowOff>837854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B44075ED-DCB8-47B6-8FF3-16A5AFA9329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4834" y="5715"/>
          <a:ext cx="716280" cy="100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0</xdr:rowOff>
    </xdr:from>
    <xdr:to>
      <xdr:col>1</xdr:col>
      <xdr:colOff>1770784</xdr:colOff>
      <xdr:row>1</xdr:row>
      <xdr:rowOff>740641</xdr:rowOff>
    </xdr:to>
    <xdr:pic>
      <xdr:nvPicPr>
        <xdr:cNvPr id="6" name="Рисунок 2">
          <a:extLst>
            <a:ext uri="{FF2B5EF4-FFF2-40B4-BE49-F238E27FC236}">
              <a16:creationId xmlns:a16="http://schemas.microsoft.com/office/drawing/2014/main" id="{905D684F-1D90-482D-A5C3-D097C3A1E48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0"/>
          <a:ext cx="970684" cy="893041"/>
        </a:xfrm>
        <a:prstGeom prst="rect">
          <a:avLst/>
        </a:prstGeom>
      </xdr:spPr>
    </xdr:pic>
    <xdr:clientData/>
  </xdr:twoCellAnchor>
  <xdr:twoCellAnchor editAs="oneCell">
    <xdr:from>
      <xdr:col>10</xdr:col>
      <xdr:colOff>98194</xdr:colOff>
      <xdr:row>0</xdr:row>
      <xdr:rowOff>3810</xdr:rowOff>
    </xdr:from>
    <xdr:to>
      <xdr:col>11</xdr:col>
      <xdr:colOff>208684</xdr:colOff>
      <xdr:row>2</xdr:row>
      <xdr:rowOff>22514</xdr:rowOff>
    </xdr:to>
    <xdr:pic>
      <xdr:nvPicPr>
        <xdr:cNvPr id="7" name="Imagine 8">
          <a:extLst>
            <a:ext uri="{FF2B5EF4-FFF2-40B4-BE49-F238E27FC236}">
              <a16:creationId xmlns:a16="http://schemas.microsoft.com/office/drawing/2014/main" id="{903ED31A-8009-4DA8-8A08-B6FAA45EB2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1159" y="5715"/>
          <a:ext cx="716280" cy="1003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0</xdr:rowOff>
    </xdr:from>
    <xdr:to>
      <xdr:col>1</xdr:col>
      <xdr:colOff>1774594</xdr:colOff>
      <xdr:row>2</xdr:row>
      <xdr:rowOff>16741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9A0B87AE-F421-4C85-BDA1-E8447880524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0"/>
          <a:ext cx="974494" cy="906376"/>
        </a:xfrm>
        <a:prstGeom prst="rect">
          <a:avLst/>
        </a:prstGeom>
      </xdr:spPr>
    </xdr:pic>
    <xdr:clientData/>
  </xdr:twoCellAnchor>
  <xdr:twoCellAnchor editAs="oneCell">
    <xdr:from>
      <xdr:col>5</xdr:col>
      <xdr:colOff>875434</xdr:colOff>
      <xdr:row>0</xdr:row>
      <xdr:rowOff>0</xdr:rowOff>
    </xdr:from>
    <xdr:to>
      <xdr:col>6</xdr:col>
      <xdr:colOff>627784</xdr:colOff>
      <xdr:row>2</xdr:row>
      <xdr:rowOff>112049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id="{59BE390C-48F5-489E-A91E-8DC7D19FAD9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059" y="0"/>
          <a:ext cx="708660" cy="997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974494</xdr:colOff>
      <xdr:row>5</xdr:row>
      <xdr:rowOff>131041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14B99D0-6BD3-4B32-92B3-F0557DDBA14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90500"/>
          <a:ext cx="970684" cy="896851"/>
        </a:xfrm>
        <a:prstGeom prst="rect">
          <a:avLst/>
        </a:prstGeom>
      </xdr:spPr>
    </xdr:pic>
    <xdr:clientData/>
  </xdr:twoCellAnchor>
  <xdr:twoCellAnchor editAs="oneCell">
    <xdr:from>
      <xdr:col>6</xdr:col>
      <xdr:colOff>94384</xdr:colOff>
      <xdr:row>1</xdr:row>
      <xdr:rowOff>11430</xdr:rowOff>
    </xdr:from>
    <xdr:to>
      <xdr:col>6</xdr:col>
      <xdr:colOff>780184</xdr:colOff>
      <xdr:row>6</xdr:row>
      <xdr:rowOff>96809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94380B0A-4473-408D-A13C-9F6533D5EA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959" y="201930"/>
          <a:ext cx="695325" cy="10207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4A0D5A-4F88-4095-B2A0-A696CA254D3B}" name="Table1" displayName="Table1" ref="A11:J19" totalsRowShown="0" headerRowDxfId="13" dataDxfId="12" headerRowBorderDxfId="10" tableBorderDxfId="11">
  <autoFilter ref="A11:J19" xr:uid="{434C9733-CC99-4FBF-8E4D-A96AB7ED295F}"/>
  <tableColumns count="10">
    <tableColumn id="1" xr3:uid="{31DF9876-2ABE-4F7E-9BA7-D22B24B422E0}" name="Nr." dataDxfId="9"/>
    <tableColumn id="2" xr3:uid="{26F93F39-9B8F-438F-82FD-17073FC951A2}" name="Tipul articole de investiții_x000a_(echipament/utilaj/servicii) " dataDxfId="8"/>
    <tableColumn id="3" xr3:uid="{7A965DDD-2B41-4E0A-BA70-95B8050D4699}" name="Denumirea _x000a_articole de investiții_x000a_(descrieți succint echipamentul/utilajul/serviciile planificate)" dataDxfId="7"/>
    <tableColumn id="4" xr3:uid="{D39663C0-D0E4-441B-A541-E98B60720F60}" name="Furnizorul/prestatorul potențial identificat" dataDxfId="6"/>
    <tableColumn id="5" xr3:uid="{0D1722A8-5BB6-486C-BC75-6AA4A22B7516}" name="Cantitate (nr. unități)" dataDxfId="5"/>
    <tableColumn id="6" xr3:uid="{B7ABD056-D609-4B10-87AA-C95DBD54D272}" name="Preț unitar, USD (fără TVA) " dataDxfId="4"/>
    <tableColumn id="7" xr3:uid="{A36170C8-5E47-45B0-AE0E-F8DC33B9292D}" name="Valoarea investiției,  USD_x000a_(fără TVA)" dataDxfId="3"/>
    <tableColumn id="8" xr3:uid="{529B4EB7-A499-4A64-BB38-B7C9B53B0F6B}" name="Valoarea contribuției proprii la proiect, USD_x000a_(fără TVA)" dataDxfId="2"/>
    <tableColumn id="9" xr3:uid="{984A313E-964F-4A56-93EA-F7D08EC77964}" name="Valoarea suportului solicitat de la Green Transition proiect (la cota TVA cu drept de deducere) " dataDxfId="1"/>
    <tableColumn id="10" xr3:uid="{EBDF0885-4CD6-4C2E-AAC0-F2881B5697F7}" name="Valoarea totală (USD), fără TV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7AD2C-964A-4F63-B88D-65502955A477}">
  <sheetPr>
    <tabColor rgb="FF92D050"/>
  </sheetPr>
  <dimension ref="A1:K38"/>
  <sheetViews>
    <sheetView showGridLines="0" topLeftCell="A11" zoomScale="70" zoomScaleNormal="70" workbookViewId="0">
      <selection activeCell="E42" sqref="E42"/>
    </sheetView>
  </sheetViews>
  <sheetFormatPr defaultRowHeight="14.45"/>
  <cols>
    <col min="1" max="1" width="11.28515625" customWidth="1"/>
    <col min="2" max="2" width="20.28515625" customWidth="1"/>
    <col min="3" max="3" width="49.28515625" customWidth="1"/>
    <col min="4" max="4" width="30" customWidth="1"/>
    <col min="5" max="5" width="26.140625" customWidth="1"/>
    <col min="6" max="6" width="23.42578125" customWidth="1"/>
    <col min="7" max="7" width="26.28515625" customWidth="1"/>
    <col min="8" max="8" width="26.140625" customWidth="1"/>
    <col min="9" max="9" width="22" customWidth="1"/>
    <col min="10" max="10" width="22.42578125" customWidth="1"/>
  </cols>
  <sheetData>
    <row r="1" spans="1:11" s="13" customFormat="1" ht="109.9" customHeight="1"/>
    <row r="2" spans="1:11" s="13" customFormat="1"/>
    <row r="3" spans="1:11" s="13" customFormat="1"/>
    <row r="4" spans="1:11" s="13" customFormat="1">
      <c r="A4" s="14"/>
      <c r="B4" s="14"/>
      <c r="C4" s="14"/>
      <c r="D4" s="14"/>
      <c r="E4" s="14"/>
      <c r="F4" s="14"/>
      <c r="G4" s="14"/>
    </row>
    <row r="5" spans="1:11">
      <c r="A5" s="118" t="s">
        <v>0</v>
      </c>
      <c r="B5" s="118"/>
      <c r="C5" s="118"/>
      <c r="D5" s="15"/>
      <c r="E5" s="119"/>
      <c r="F5" s="119"/>
      <c r="G5" s="15"/>
      <c r="J5" s="13"/>
      <c r="K5" s="13"/>
    </row>
    <row r="6" spans="1:11">
      <c r="A6" s="118" t="s">
        <v>1</v>
      </c>
      <c r="B6" s="118"/>
      <c r="C6" s="118"/>
      <c r="D6" s="15"/>
      <c r="E6" s="120"/>
      <c r="F6" s="120"/>
      <c r="G6" s="15"/>
      <c r="J6" s="13"/>
      <c r="K6" s="13"/>
    </row>
    <row r="7" spans="1:11">
      <c r="A7" s="13"/>
      <c r="B7" s="13"/>
      <c r="C7" s="13"/>
      <c r="D7" s="13"/>
      <c r="E7" s="13"/>
      <c r="F7" s="13"/>
    </row>
    <row r="8" spans="1:11" ht="17.45" customHeight="1"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7.45" customHeight="1" thickBot="1">
      <c r="A9" s="17" t="s">
        <v>2</v>
      </c>
      <c r="B9" s="18"/>
      <c r="C9" s="19"/>
      <c r="D9" s="19"/>
      <c r="E9" s="19"/>
      <c r="F9" s="19"/>
      <c r="G9" s="19"/>
      <c r="H9" s="19"/>
      <c r="I9" s="19"/>
      <c r="J9" s="19"/>
    </row>
    <row r="10" spans="1:11">
      <c r="A10" s="20" t="s">
        <v>3</v>
      </c>
      <c r="B10" s="21"/>
      <c r="E10" s="22" t="s">
        <v>4</v>
      </c>
      <c r="F10" s="23"/>
    </row>
    <row r="11" spans="1:11" ht="114" customHeight="1">
      <c r="A11" s="48" t="s">
        <v>5</v>
      </c>
      <c r="B11" s="48" t="s">
        <v>6</v>
      </c>
      <c r="C11" s="48" t="s">
        <v>7</v>
      </c>
      <c r="D11" s="48" t="s">
        <v>8</v>
      </c>
      <c r="E11" s="48" t="s">
        <v>9</v>
      </c>
      <c r="F11" s="48" t="s">
        <v>10</v>
      </c>
      <c r="G11" s="48" t="s">
        <v>11</v>
      </c>
      <c r="H11" s="48" t="s">
        <v>12</v>
      </c>
      <c r="I11" s="48" t="s">
        <v>13</v>
      </c>
      <c r="J11" s="48" t="s">
        <v>14</v>
      </c>
    </row>
    <row r="12" spans="1:11" ht="15.6">
      <c r="A12" s="24">
        <v>1</v>
      </c>
      <c r="B12" s="25"/>
      <c r="C12" s="25"/>
      <c r="D12" s="25"/>
      <c r="E12" s="25"/>
      <c r="F12" s="25"/>
      <c r="G12" s="24">
        <f>E12*F12</f>
        <v>0</v>
      </c>
      <c r="H12" s="25"/>
      <c r="I12" s="25"/>
      <c r="J12" s="26">
        <f>H12+I12</f>
        <v>0</v>
      </c>
    </row>
    <row r="13" spans="1:11" ht="15.6">
      <c r="A13" s="24">
        <v>2</v>
      </c>
      <c r="B13" s="24"/>
      <c r="C13" s="24"/>
      <c r="D13" s="24"/>
      <c r="E13" s="24"/>
      <c r="F13" s="24"/>
      <c r="G13" s="24">
        <f>E13*F13</f>
        <v>0</v>
      </c>
      <c r="H13" s="24"/>
      <c r="I13" s="24"/>
      <c r="J13" s="26">
        <f>H13+I13</f>
        <v>0</v>
      </c>
    </row>
    <row r="14" spans="1:11" ht="15.6">
      <c r="A14" s="24">
        <v>3</v>
      </c>
      <c r="B14" s="24"/>
      <c r="C14" s="24"/>
      <c r="D14" s="24"/>
      <c r="E14" s="24"/>
      <c r="F14" s="24"/>
      <c r="G14" s="24">
        <f t="shared" ref="G14:G17" si="0">E14*F14</f>
        <v>0</v>
      </c>
      <c r="H14" s="24"/>
      <c r="I14" s="24"/>
      <c r="J14" s="26">
        <f t="shared" ref="J14:J17" si="1">H14+I14</f>
        <v>0</v>
      </c>
    </row>
    <row r="15" spans="1:11" ht="15.6">
      <c r="A15" s="24">
        <v>4</v>
      </c>
      <c r="B15" s="24"/>
      <c r="C15" s="24"/>
      <c r="D15" s="24"/>
      <c r="E15" s="24"/>
      <c r="F15" s="24"/>
      <c r="G15" s="24">
        <f t="shared" si="0"/>
        <v>0</v>
      </c>
      <c r="H15" s="24"/>
      <c r="I15" s="24"/>
      <c r="J15" s="26">
        <f t="shared" si="1"/>
        <v>0</v>
      </c>
    </row>
    <row r="16" spans="1:11" ht="15.6">
      <c r="A16" s="24" t="s">
        <v>15</v>
      </c>
      <c r="B16" s="24"/>
      <c r="C16" s="24"/>
      <c r="D16" s="24"/>
      <c r="E16" s="24"/>
      <c r="F16" s="24"/>
      <c r="G16" s="24">
        <f t="shared" si="0"/>
        <v>0</v>
      </c>
      <c r="H16" s="24"/>
      <c r="I16" s="24"/>
      <c r="J16" s="26">
        <f t="shared" si="1"/>
        <v>0</v>
      </c>
    </row>
    <row r="17" spans="1:10" ht="15.6">
      <c r="A17" s="24"/>
      <c r="B17" s="24"/>
      <c r="C17" s="24"/>
      <c r="D17" s="24"/>
      <c r="E17" s="24"/>
      <c r="F17" s="24"/>
      <c r="G17" s="24">
        <f t="shared" si="0"/>
        <v>0</v>
      </c>
      <c r="H17" s="24"/>
      <c r="I17" s="24"/>
      <c r="J17" s="26">
        <f t="shared" si="1"/>
        <v>0</v>
      </c>
    </row>
    <row r="18" spans="1:10" ht="15.6">
      <c r="A18" s="46"/>
      <c r="B18" s="46"/>
      <c r="C18" s="47" t="s">
        <v>16</v>
      </c>
      <c r="D18" s="47"/>
      <c r="E18" s="47"/>
      <c r="F18" s="47"/>
      <c r="G18" s="47"/>
      <c r="H18" s="47">
        <f>SUM(H13:H17)</f>
        <v>0</v>
      </c>
      <c r="I18" s="47">
        <f>SUM(I13:I17)</f>
        <v>0</v>
      </c>
      <c r="J18" s="47">
        <f>SUM(H18:I18)</f>
        <v>0</v>
      </c>
    </row>
    <row r="19" spans="1:10" ht="15.6">
      <c r="A19" s="27" t="s">
        <v>17</v>
      </c>
      <c r="B19" s="28"/>
      <c r="C19" s="28"/>
      <c r="D19" s="28"/>
      <c r="E19" s="28"/>
      <c r="F19" s="28"/>
      <c r="G19" s="28"/>
      <c r="H19" s="28"/>
      <c r="I19" s="28"/>
      <c r="J19" s="29"/>
    </row>
    <row r="20" spans="1:10">
      <c r="A20" t="s">
        <v>18</v>
      </c>
    </row>
    <row r="21" spans="1:10">
      <c r="A21" s="30" t="s">
        <v>19</v>
      </c>
    </row>
    <row r="22" spans="1:10">
      <c r="A22" s="30" t="s">
        <v>20</v>
      </c>
    </row>
    <row r="23" spans="1:10">
      <c r="A23" s="30" t="s">
        <v>21</v>
      </c>
    </row>
    <row r="26" spans="1:10">
      <c r="A26" t="s">
        <v>22</v>
      </c>
    </row>
    <row r="27" spans="1:10" ht="15">
      <c r="A27" s="121" t="s">
        <v>23</v>
      </c>
      <c r="B27" s="123" t="s">
        <v>24</v>
      </c>
      <c r="C27" s="123" t="s">
        <v>25</v>
      </c>
      <c r="D27" s="123" t="s">
        <v>8</v>
      </c>
      <c r="E27" s="31" t="s">
        <v>26</v>
      </c>
      <c r="F27" s="31" t="s">
        <v>27</v>
      </c>
      <c r="G27" s="31" t="s">
        <v>28</v>
      </c>
      <c r="H27" s="31" t="s">
        <v>29</v>
      </c>
      <c r="I27" s="31" t="s">
        <v>30</v>
      </c>
    </row>
    <row r="28" spans="1:10" ht="26.45">
      <c r="A28" s="122"/>
      <c r="B28" s="124"/>
      <c r="C28" s="124"/>
      <c r="D28" s="124"/>
      <c r="E28" s="31" t="s">
        <v>31</v>
      </c>
      <c r="F28" s="31" t="s">
        <v>9</v>
      </c>
      <c r="G28" s="31" t="s">
        <v>32</v>
      </c>
      <c r="H28" s="31" t="s">
        <v>33</v>
      </c>
      <c r="I28" s="31" t="s">
        <v>34</v>
      </c>
    </row>
    <row r="29" spans="1:10" ht="15.6">
      <c r="A29" s="32">
        <v>1</v>
      </c>
      <c r="B29" s="33"/>
      <c r="C29" s="33"/>
      <c r="D29" s="33"/>
      <c r="E29" s="34"/>
      <c r="F29" s="35"/>
      <c r="G29" s="35">
        <f>E29*F29</f>
        <v>0</v>
      </c>
      <c r="H29" s="35"/>
      <c r="I29" s="35">
        <f>G29-H29</f>
        <v>0</v>
      </c>
    </row>
    <row r="30" spans="1:10" ht="15.75">
      <c r="A30" s="36">
        <v>2</v>
      </c>
      <c r="B30" s="37"/>
      <c r="C30" s="37"/>
      <c r="D30" s="37"/>
      <c r="E30" s="38"/>
      <c r="F30" s="39"/>
      <c r="G30" s="35">
        <f t="shared" ref="G30:G33" si="2">E30*F30</f>
        <v>0</v>
      </c>
      <c r="H30" s="39"/>
      <c r="I30" s="35">
        <f t="shared" ref="I30:I32" si="3">G30-H30</f>
        <v>0</v>
      </c>
    </row>
    <row r="31" spans="1:10" ht="15.75">
      <c r="A31" s="32">
        <v>3</v>
      </c>
      <c r="B31" s="33"/>
      <c r="C31" s="33"/>
      <c r="D31" s="33"/>
      <c r="E31" s="34"/>
      <c r="F31" s="35"/>
      <c r="G31" s="35">
        <f t="shared" si="2"/>
        <v>0</v>
      </c>
      <c r="H31" s="35"/>
      <c r="I31" s="35">
        <f t="shared" si="3"/>
        <v>0</v>
      </c>
    </row>
    <row r="32" spans="1:10" ht="15.75">
      <c r="A32" s="36">
        <v>4</v>
      </c>
      <c r="B32" s="37"/>
      <c r="C32" s="37"/>
      <c r="D32" s="37"/>
      <c r="E32" s="38"/>
      <c r="F32" s="39"/>
      <c r="G32" s="35">
        <f t="shared" si="2"/>
        <v>0</v>
      </c>
      <c r="H32" s="39"/>
      <c r="I32" s="35">
        <f t="shared" si="3"/>
        <v>0</v>
      </c>
    </row>
    <row r="33" spans="1:9" ht="15.75">
      <c r="A33" s="32" t="s">
        <v>35</v>
      </c>
      <c r="B33" s="33"/>
      <c r="C33" s="33"/>
      <c r="D33" s="33"/>
      <c r="E33" s="34"/>
      <c r="F33" s="35"/>
      <c r="G33" s="35"/>
      <c r="H33" s="35"/>
      <c r="I33" s="35"/>
    </row>
    <row r="34" spans="1:9" ht="15.6">
      <c r="A34" s="40" t="s">
        <v>36</v>
      </c>
      <c r="B34" s="40"/>
      <c r="C34" s="40"/>
      <c r="D34" s="40"/>
      <c r="E34" s="40"/>
      <c r="F34" s="40"/>
      <c r="G34" s="41">
        <f>SUM(G29:G33)</f>
        <v>0</v>
      </c>
      <c r="H34" s="41">
        <f>SUM(H29:H33)</f>
        <v>0</v>
      </c>
      <c r="I34" s="41">
        <f>SUM(I29:I33)</f>
        <v>0</v>
      </c>
    </row>
    <row r="35" spans="1:9" ht="18" thickBot="1">
      <c r="A35" s="42" t="s">
        <v>37</v>
      </c>
      <c r="B35" s="43"/>
      <c r="C35" s="43"/>
      <c r="D35" s="43"/>
      <c r="E35" s="43"/>
      <c r="F35" s="43"/>
      <c r="G35" s="43"/>
    </row>
    <row r="36" spans="1:9" ht="15.6">
      <c r="A36" s="44" t="s">
        <v>38</v>
      </c>
      <c r="B36" s="44"/>
      <c r="C36" s="44"/>
      <c r="D36" s="44"/>
      <c r="E36" s="44"/>
      <c r="F36" s="45"/>
      <c r="G36" s="45"/>
    </row>
    <row r="38" spans="1:9" ht="15.6">
      <c r="A38" s="117" t="s">
        <v>39</v>
      </c>
      <c r="B38" s="117"/>
      <c r="C38" s="117"/>
      <c r="D38" s="117"/>
      <c r="E38" s="117"/>
      <c r="F38" s="41">
        <f>F25+F36</f>
        <v>0</v>
      </c>
      <c r="G38" s="41">
        <f>G25+G36</f>
        <v>0</v>
      </c>
      <c r="H38" s="41">
        <f>H25+H36</f>
        <v>0</v>
      </c>
    </row>
  </sheetData>
  <mergeCells count="9">
    <mergeCell ref="A38:E38"/>
    <mergeCell ref="A5:C5"/>
    <mergeCell ref="E5:F5"/>
    <mergeCell ref="A6:C6"/>
    <mergeCell ref="E6:F6"/>
    <mergeCell ref="A27:A28"/>
    <mergeCell ref="B27:B28"/>
    <mergeCell ref="C27:C28"/>
    <mergeCell ref="D27:D28"/>
  </mergeCells>
  <pageMargins left="0.45" right="0.45" top="0.5" bottom="0.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F85F-1640-4303-975E-9CBBCDC39FCC}">
  <sheetPr>
    <tabColor rgb="FF92D050"/>
  </sheetPr>
  <dimension ref="B1:M29"/>
  <sheetViews>
    <sheetView showGridLines="0" zoomScaleNormal="100" zoomScaleSheetLayoutView="120" workbookViewId="0">
      <selection activeCell="L13" sqref="L13"/>
    </sheetView>
  </sheetViews>
  <sheetFormatPr defaultColWidth="8.7109375" defaultRowHeight="13.9"/>
  <cols>
    <col min="1" max="1" width="5" style="2" customWidth="1"/>
    <col min="2" max="2" width="29.7109375" style="2" customWidth="1"/>
    <col min="3" max="6" width="8.7109375" style="2"/>
    <col min="7" max="7" width="11.7109375" style="2" customWidth="1"/>
    <col min="8" max="11" width="8.7109375" style="2"/>
    <col min="12" max="12" width="12.28515625" style="2" customWidth="1"/>
    <col min="13" max="16384" width="8.7109375" style="2"/>
  </cols>
  <sheetData>
    <row r="1" spans="2:13"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2:13" ht="63.6" customHeight="1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2:13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>
      <c r="B4" s="2" t="s">
        <v>40</v>
      </c>
    </row>
    <row r="5" spans="2:13">
      <c r="B5" s="2" t="s">
        <v>41</v>
      </c>
      <c r="C5" s="49"/>
    </row>
    <row r="7" spans="2:13" ht="14.65" customHeight="1">
      <c r="D7" s="3" t="s">
        <v>42</v>
      </c>
    </row>
    <row r="9" spans="2:13" ht="15.6" customHeight="1">
      <c r="B9" s="127"/>
      <c r="C9" s="128" t="s">
        <v>43</v>
      </c>
      <c r="D9" s="128"/>
      <c r="E9" s="128"/>
      <c r="F9" s="128"/>
      <c r="G9" s="129" t="s">
        <v>44</v>
      </c>
      <c r="H9" s="128" t="s">
        <v>45</v>
      </c>
      <c r="I9" s="128"/>
      <c r="J9" s="128"/>
      <c r="K9" s="128"/>
      <c r="L9" s="129" t="s">
        <v>46</v>
      </c>
      <c r="M9" s="128" t="s">
        <v>47</v>
      </c>
    </row>
    <row r="10" spans="2:13" ht="15.6" customHeight="1">
      <c r="B10" s="127"/>
      <c r="C10" s="128"/>
      <c r="D10" s="128"/>
      <c r="E10" s="128"/>
      <c r="F10" s="128"/>
      <c r="G10" s="129"/>
      <c r="H10" s="128"/>
      <c r="I10" s="128"/>
      <c r="J10" s="128"/>
      <c r="K10" s="128"/>
      <c r="L10" s="129"/>
      <c r="M10" s="128"/>
    </row>
    <row r="11" spans="2:13" ht="14.25" customHeight="1">
      <c r="B11" s="127"/>
      <c r="C11" s="128"/>
      <c r="D11" s="128"/>
      <c r="E11" s="128"/>
      <c r="F11" s="128"/>
      <c r="G11" s="129"/>
      <c r="H11" s="128"/>
      <c r="I11" s="128"/>
      <c r="J11" s="128"/>
      <c r="K11" s="128"/>
      <c r="L11" s="129"/>
      <c r="M11" s="128"/>
    </row>
    <row r="12" spans="2:13" ht="14.45">
      <c r="B12" s="127"/>
      <c r="C12" s="10">
        <v>1</v>
      </c>
      <c r="D12" s="10">
        <v>2</v>
      </c>
      <c r="E12" s="10">
        <v>3</v>
      </c>
      <c r="F12" s="10">
        <v>4</v>
      </c>
      <c r="G12" s="10"/>
      <c r="H12" s="10">
        <v>1</v>
      </c>
      <c r="I12" s="10">
        <v>2</v>
      </c>
      <c r="J12" s="10">
        <v>3</v>
      </c>
      <c r="K12" s="10">
        <v>4</v>
      </c>
      <c r="L12" s="10">
        <v>2</v>
      </c>
      <c r="M12" s="10">
        <v>3</v>
      </c>
    </row>
    <row r="13" spans="2:13">
      <c r="B13" s="4" t="s">
        <v>48</v>
      </c>
      <c r="C13" s="5">
        <f>C14*C15</f>
        <v>0</v>
      </c>
      <c r="D13" s="5">
        <f t="shared" ref="D13:F13" si="0">D14*D15</f>
        <v>0</v>
      </c>
      <c r="E13" s="5">
        <f t="shared" si="0"/>
        <v>0</v>
      </c>
      <c r="F13" s="5">
        <f t="shared" si="0"/>
        <v>0</v>
      </c>
      <c r="G13" s="98">
        <f>SUM(C13:F13)</f>
        <v>0</v>
      </c>
      <c r="H13" s="5">
        <f>H14*H15</f>
        <v>0</v>
      </c>
      <c r="I13" s="5">
        <f t="shared" ref="I13:K13" si="1">I14*I15</f>
        <v>0</v>
      </c>
      <c r="J13" s="5">
        <f t="shared" si="1"/>
        <v>0</v>
      </c>
      <c r="K13" s="5">
        <f t="shared" si="1"/>
        <v>0</v>
      </c>
      <c r="L13" s="11">
        <f>SUM(H13:K13)</f>
        <v>0</v>
      </c>
      <c r="M13" s="12">
        <f>G13+L13</f>
        <v>0</v>
      </c>
    </row>
    <row r="14" spans="2:13">
      <c r="B14" s="5" t="s">
        <v>49</v>
      </c>
      <c r="C14" s="5"/>
      <c r="D14" s="5"/>
      <c r="E14" s="5"/>
      <c r="F14" s="6"/>
      <c r="G14" s="98">
        <f t="shared" ref="G14:G25" si="2">SUM(C14:F14)</f>
        <v>0</v>
      </c>
      <c r="H14" s="5"/>
      <c r="I14" s="5"/>
      <c r="J14" s="5"/>
      <c r="K14" s="6"/>
      <c r="L14" s="11">
        <f t="shared" ref="L14:L25" si="3">SUM(H14:K14)</f>
        <v>0</v>
      </c>
      <c r="M14" s="12">
        <f t="shared" ref="M14:M25" si="4">G14+L14</f>
        <v>0</v>
      </c>
    </row>
    <row r="15" spans="2:13">
      <c r="B15" s="5" t="s">
        <v>50</v>
      </c>
      <c r="C15" s="5"/>
      <c r="D15" s="5"/>
      <c r="E15" s="5"/>
      <c r="F15" s="6"/>
      <c r="G15" s="98">
        <f t="shared" si="2"/>
        <v>0</v>
      </c>
      <c r="H15" s="5"/>
      <c r="I15" s="5"/>
      <c r="J15" s="5"/>
      <c r="K15" s="6"/>
      <c r="L15" s="11">
        <f t="shared" si="3"/>
        <v>0</v>
      </c>
      <c r="M15" s="12">
        <f t="shared" si="4"/>
        <v>0</v>
      </c>
    </row>
    <row r="16" spans="2:13">
      <c r="B16" s="4" t="s">
        <v>51</v>
      </c>
      <c r="C16" s="5">
        <f>C17*C18</f>
        <v>0</v>
      </c>
      <c r="D16" s="5">
        <f t="shared" ref="D16:F16" si="5">D17*D18</f>
        <v>0</v>
      </c>
      <c r="E16" s="5">
        <f t="shared" si="5"/>
        <v>0</v>
      </c>
      <c r="F16" s="5">
        <f t="shared" si="5"/>
        <v>0</v>
      </c>
      <c r="G16" s="98">
        <f t="shared" si="2"/>
        <v>0</v>
      </c>
      <c r="H16" s="5">
        <f>H17*H18</f>
        <v>0</v>
      </c>
      <c r="I16" s="5">
        <f t="shared" ref="I16:K16" si="6">I17*I18</f>
        <v>0</v>
      </c>
      <c r="J16" s="5">
        <f t="shared" si="6"/>
        <v>0</v>
      </c>
      <c r="K16" s="5">
        <f t="shared" si="6"/>
        <v>0</v>
      </c>
      <c r="L16" s="11">
        <f t="shared" si="3"/>
        <v>0</v>
      </c>
      <c r="M16" s="12">
        <f t="shared" si="4"/>
        <v>0</v>
      </c>
    </row>
    <row r="17" spans="2:13">
      <c r="B17" s="5" t="s">
        <v>49</v>
      </c>
      <c r="C17" s="5"/>
      <c r="D17" s="5"/>
      <c r="E17" s="5"/>
      <c r="F17" s="6"/>
      <c r="G17" s="98">
        <f t="shared" si="2"/>
        <v>0</v>
      </c>
      <c r="H17" s="5"/>
      <c r="I17" s="5"/>
      <c r="J17" s="5"/>
      <c r="K17" s="6"/>
      <c r="L17" s="11">
        <f t="shared" si="3"/>
        <v>0</v>
      </c>
      <c r="M17" s="12">
        <f t="shared" si="4"/>
        <v>0</v>
      </c>
    </row>
    <row r="18" spans="2:13">
      <c r="B18" s="5" t="s">
        <v>50</v>
      </c>
      <c r="C18" s="5"/>
      <c r="D18" s="5"/>
      <c r="E18" s="5"/>
      <c r="F18" s="6"/>
      <c r="G18" s="98">
        <f t="shared" si="2"/>
        <v>0</v>
      </c>
      <c r="H18" s="5"/>
      <c r="I18" s="5"/>
      <c r="J18" s="5"/>
      <c r="K18" s="6"/>
      <c r="L18" s="11">
        <f t="shared" si="3"/>
        <v>0</v>
      </c>
      <c r="M18" s="12">
        <f t="shared" si="4"/>
        <v>0</v>
      </c>
    </row>
    <row r="19" spans="2:13">
      <c r="B19" s="4" t="s">
        <v>52</v>
      </c>
      <c r="C19" s="5">
        <f>C20*C21</f>
        <v>0</v>
      </c>
      <c r="D19" s="5">
        <f t="shared" ref="D19:F19" si="7">D20*D21</f>
        <v>0</v>
      </c>
      <c r="E19" s="5">
        <f t="shared" si="7"/>
        <v>0</v>
      </c>
      <c r="F19" s="5">
        <f t="shared" si="7"/>
        <v>0</v>
      </c>
      <c r="G19" s="98">
        <f t="shared" si="2"/>
        <v>0</v>
      </c>
      <c r="H19" s="5">
        <f>H20*H21</f>
        <v>0</v>
      </c>
      <c r="I19" s="5">
        <f t="shared" ref="I19:K19" si="8">I20*I21</f>
        <v>0</v>
      </c>
      <c r="J19" s="5">
        <f t="shared" si="8"/>
        <v>0</v>
      </c>
      <c r="K19" s="5">
        <f t="shared" si="8"/>
        <v>0</v>
      </c>
      <c r="L19" s="11">
        <f t="shared" si="3"/>
        <v>0</v>
      </c>
      <c r="M19" s="12">
        <f t="shared" si="4"/>
        <v>0</v>
      </c>
    </row>
    <row r="20" spans="2:13">
      <c r="B20" s="5" t="s">
        <v>49</v>
      </c>
      <c r="C20" s="5"/>
      <c r="D20" s="5"/>
      <c r="E20" s="5"/>
      <c r="F20" s="6"/>
      <c r="G20" s="98">
        <f t="shared" si="2"/>
        <v>0</v>
      </c>
      <c r="H20" s="5"/>
      <c r="I20" s="5"/>
      <c r="J20" s="5"/>
      <c r="K20" s="6"/>
      <c r="L20" s="11">
        <f t="shared" si="3"/>
        <v>0</v>
      </c>
      <c r="M20" s="12">
        <f t="shared" si="4"/>
        <v>0</v>
      </c>
    </row>
    <row r="21" spans="2:13">
      <c r="B21" s="5" t="s">
        <v>50</v>
      </c>
      <c r="C21" s="5"/>
      <c r="D21" s="5"/>
      <c r="E21" s="5"/>
      <c r="F21" s="6"/>
      <c r="G21" s="98">
        <f t="shared" si="2"/>
        <v>0</v>
      </c>
      <c r="H21" s="5"/>
      <c r="I21" s="5"/>
      <c r="J21" s="5"/>
      <c r="K21" s="6"/>
      <c r="L21" s="11">
        <f t="shared" si="3"/>
        <v>0</v>
      </c>
      <c r="M21" s="12">
        <f t="shared" si="4"/>
        <v>0</v>
      </c>
    </row>
    <row r="22" spans="2:13">
      <c r="B22" s="4" t="s">
        <v>53</v>
      </c>
      <c r="C22" s="5">
        <f>C23*C24</f>
        <v>0</v>
      </c>
      <c r="D22" s="5">
        <f t="shared" ref="D22:F22" si="9">D23*D24</f>
        <v>0</v>
      </c>
      <c r="E22" s="5">
        <f t="shared" si="9"/>
        <v>0</v>
      </c>
      <c r="F22" s="5">
        <f t="shared" si="9"/>
        <v>0</v>
      </c>
      <c r="G22" s="98">
        <f t="shared" si="2"/>
        <v>0</v>
      </c>
      <c r="H22" s="5">
        <f>H23*H24</f>
        <v>0</v>
      </c>
      <c r="I22" s="5">
        <f t="shared" ref="I22:K22" si="10">I23*I24</f>
        <v>0</v>
      </c>
      <c r="J22" s="5">
        <f t="shared" si="10"/>
        <v>0</v>
      </c>
      <c r="K22" s="5">
        <f t="shared" si="10"/>
        <v>0</v>
      </c>
      <c r="L22" s="11">
        <f t="shared" si="3"/>
        <v>0</v>
      </c>
      <c r="M22" s="12">
        <f t="shared" si="4"/>
        <v>0</v>
      </c>
    </row>
    <row r="23" spans="2:13">
      <c r="B23" s="4"/>
      <c r="C23" s="5"/>
      <c r="D23" s="5"/>
      <c r="E23" s="5"/>
      <c r="F23" s="6"/>
      <c r="G23" s="98">
        <f t="shared" si="2"/>
        <v>0</v>
      </c>
      <c r="H23" s="5"/>
      <c r="I23" s="5"/>
      <c r="J23" s="5"/>
      <c r="K23" s="6"/>
      <c r="L23" s="11">
        <f t="shared" si="3"/>
        <v>0</v>
      </c>
      <c r="M23" s="12">
        <f t="shared" si="4"/>
        <v>0</v>
      </c>
    </row>
    <row r="24" spans="2:13">
      <c r="B24" s="5"/>
      <c r="C24" s="5"/>
      <c r="D24" s="5"/>
      <c r="E24" s="5"/>
      <c r="F24" s="6"/>
      <c r="G24" s="98">
        <f t="shared" si="2"/>
        <v>0</v>
      </c>
      <c r="H24" s="5"/>
      <c r="I24" s="5"/>
      <c r="J24" s="5"/>
      <c r="K24" s="6"/>
      <c r="L24" s="11">
        <f t="shared" si="3"/>
        <v>0</v>
      </c>
      <c r="M24" s="12">
        <f t="shared" si="4"/>
        <v>0</v>
      </c>
    </row>
    <row r="25" spans="2:13">
      <c r="B25" s="95" t="s">
        <v>54</v>
      </c>
      <c r="C25" s="95"/>
      <c r="D25" s="95"/>
      <c r="E25" s="95"/>
      <c r="F25" s="96"/>
      <c r="G25" s="99">
        <f>SUM(G13:G24)</f>
        <v>0</v>
      </c>
      <c r="H25" s="95"/>
      <c r="I25" s="95"/>
      <c r="J25" s="95"/>
      <c r="K25" s="96"/>
      <c r="L25" s="97">
        <f>SUM(L13:L24)</f>
        <v>0</v>
      </c>
      <c r="M25" s="97">
        <f t="shared" si="4"/>
        <v>0</v>
      </c>
    </row>
    <row r="26" spans="2:13">
      <c r="J26" s="94"/>
      <c r="K26" s="94"/>
    </row>
    <row r="27" spans="2:13">
      <c r="B27" s="93" t="s">
        <v>55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2:13">
      <c r="B28" s="92" t="s">
        <v>56</v>
      </c>
    </row>
    <row r="29" spans="2:13">
      <c r="B29" s="92" t="s">
        <v>57</v>
      </c>
    </row>
  </sheetData>
  <mergeCells count="7">
    <mergeCell ref="B1:M2"/>
    <mergeCell ref="B9:B12"/>
    <mergeCell ref="C9:F11"/>
    <mergeCell ref="G9:G11"/>
    <mergeCell ref="H9:K11"/>
    <mergeCell ref="L9:L11"/>
    <mergeCell ref="M9:M11"/>
  </mergeCells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2D00-38D0-4540-9666-EE7252C78F4E}">
  <sheetPr>
    <tabColor rgb="FF92D050"/>
  </sheetPr>
  <dimension ref="B1:M36"/>
  <sheetViews>
    <sheetView showGridLines="0" zoomScaleNormal="100" workbookViewId="0">
      <selection activeCell="C39" sqref="C39"/>
    </sheetView>
  </sheetViews>
  <sheetFormatPr defaultColWidth="8.7109375" defaultRowHeight="13.9"/>
  <cols>
    <col min="1" max="1" width="7.42578125" style="19" customWidth="1"/>
    <col min="2" max="2" width="31.7109375" style="19" customWidth="1"/>
    <col min="3" max="6" width="8.7109375" style="19"/>
    <col min="7" max="7" width="13.42578125" style="19" customWidth="1"/>
    <col min="8" max="11" width="8.7109375" style="19"/>
    <col min="12" max="12" width="14.28515625" style="19" customWidth="1"/>
    <col min="13" max="13" width="11.85546875" style="19" customWidth="1"/>
    <col min="14" max="16384" width="8.7109375" style="19"/>
  </cols>
  <sheetData>
    <row r="1" spans="2:13"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2:13" ht="69.599999999999994" customHeight="1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4" spans="2:13">
      <c r="B4" s="19" t="s">
        <v>58</v>
      </c>
    </row>
    <row r="5" spans="2:13">
      <c r="B5" s="19" t="s">
        <v>41</v>
      </c>
      <c r="C5" s="87"/>
    </row>
    <row r="7" spans="2:13" ht="17.45">
      <c r="C7" s="18" t="s">
        <v>59</v>
      </c>
    </row>
    <row r="8" spans="2:13">
      <c r="C8" s="86"/>
    </row>
    <row r="9" spans="2:13" ht="14.65" customHeight="1">
      <c r="B9" s="130"/>
      <c r="C9" s="130" t="s">
        <v>43</v>
      </c>
      <c r="D9" s="130"/>
      <c r="E9" s="130"/>
      <c r="F9" s="130"/>
      <c r="G9" s="130" t="s">
        <v>44</v>
      </c>
      <c r="H9" s="130" t="s">
        <v>45</v>
      </c>
      <c r="I9" s="130"/>
      <c r="J9" s="130"/>
      <c r="K9" s="130"/>
      <c r="L9" s="130" t="s">
        <v>46</v>
      </c>
    </row>
    <row r="10" spans="2:13" ht="14.1" customHeight="1"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2:13" ht="14.1" customHeight="1"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</row>
    <row r="12" spans="2:13" ht="15.6">
      <c r="B12" s="130"/>
      <c r="C12" s="88">
        <v>1</v>
      </c>
      <c r="D12" s="88">
        <v>2</v>
      </c>
      <c r="E12" s="88">
        <v>3</v>
      </c>
      <c r="F12" s="88">
        <v>4</v>
      </c>
      <c r="G12" s="130"/>
      <c r="H12" s="88">
        <v>1</v>
      </c>
      <c r="I12" s="88">
        <v>2</v>
      </c>
      <c r="J12" s="88">
        <v>3</v>
      </c>
      <c r="K12" s="88">
        <v>4</v>
      </c>
      <c r="L12" s="130"/>
    </row>
    <row r="13" spans="2:13" ht="15.6">
      <c r="B13" s="26" t="s">
        <v>60</v>
      </c>
      <c r="C13" s="24">
        <f>C14+C17+C18+C19+C20+C21+C22+C23+C24</f>
        <v>0</v>
      </c>
      <c r="D13" s="24">
        <f t="shared" ref="D13:F13" si="0">D14+D17+D18+D19+D20+D21+D22+D23+D24</f>
        <v>0</v>
      </c>
      <c r="E13" s="24">
        <f t="shared" si="0"/>
        <v>0</v>
      </c>
      <c r="F13" s="24">
        <f t="shared" si="0"/>
        <v>0</v>
      </c>
      <c r="G13" s="26">
        <f>G14+G17+G18+G19+G20+G21+G22+G23+G24</f>
        <v>0</v>
      </c>
      <c r="H13" s="24">
        <f>H14+H17+H18+H19+H20+H21+H22+H23+H24</f>
        <v>0</v>
      </c>
      <c r="I13" s="24">
        <f t="shared" ref="I13:K13" si="1">I14+I17+I18+I19+I20+I21+I22+I23+I24</f>
        <v>0</v>
      </c>
      <c r="J13" s="24">
        <f t="shared" si="1"/>
        <v>0</v>
      </c>
      <c r="K13" s="24">
        <f t="shared" si="1"/>
        <v>0</v>
      </c>
      <c r="L13" s="26">
        <f>L14+L17+L18+L19+L20+L21+L22+L23+L24</f>
        <v>0</v>
      </c>
    </row>
    <row r="14" spans="2:13" ht="27.6" customHeight="1">
      <c r="B14" s="89" t="s">
        <v>61</v>
      </c>
      <c r="C14" s="90">
        <f>C15+C16</f>
        <v>0</v>
      </c>
      <c r="D14" s="90">
        <f t="shared" ref="D14:F14" si="2">D15+D16</f>
        <v>0</v>
      </c>
      <c r="E14" s="90">
        <f t="shared" si="2"/>
        <v>0</v>
      </c>
      <c r="F14" s="90">
        <f t="shared" si="2"/>
        <v>0</v>
      </c>
      <c r="G14" s="89">
        <f>SUM(C14:F14)</f>
        <v>0</v>
      </c>
      <c r="H14" s="90">
        <f>H15+H16</f>
        <v>0</v>
      </c>
      <c r="I14" s="90">
        <f t="shared" ref="I14:K14" si="3">I15+I16</f>
        <v>0</v>
      </c>
      <c r="J14" s="90">
        <f t="shared" si="3"/>
        <v>0</v>
      </c>
      <c r="K14" s="90">
        <f t="shared" si="3"/>
        <v>0</v>
      </c>
      <c r="L14" s="89">
        <f>SUM(H14:K14)</f>
        <v>0</v>
      </c>
    </row>
    <row r="15" spans="2:13" ht="21" customHeight="1">
      <c r="B15" s="24" t="s">
        <v>62</v>
      </c>
      <c r="C15" s="24"/>
      <c r="D15" s="24"/>
      <c r="E15" s="24"/>
      <c r="F15" s="24"/>
      <c r="G15" s="26">
        <f t="shared" ref="G15:G35" si="4">SUM(C15:F15)</f>
        <v>0</v>
      </c>
      <c r="H15" s="24"/>
      <c r="I15" s="24"/>
      <c r="J15" s="24"/>
      <c r="K15" s="24"/>
      <c r="L15" s="26">
        <f t="shared" ref="L15:L35" si="5">SUM(H15:K15)</f>
        <v>0</v>
      </c>
    </row>
    <row r="16" spans="2:13" ht="20.65" customHeight="1">
      <c r="B16" s="24" t="s">
        <v>63</v>
      </c>
      <c r="C16" s="24"/>
      <c r="D16" s="24"/>
      <c r="E16" s="24"/>
      <c r="F16" s="24"/>
      <c r="G16" s="26">
        <f t="shared" si="4"/>
        <v>0</v>
      </c>
      <c r="H16" s="24"/>
      <c r="I16" s="24"/>
      <c r="J16" s="24"/>
      <c r="K16" s="24"/>
      <c r="L16" s="26">
        <f t="shared" si="5"/>
        <v>0</v>
      </c>
    </row>
    <row r="17" spans="2:12" ht="32.65" customHeight="1">
      <c r="B17" s="26" t="s">
        <v>64</v>
      </c>
      <c r="C17" s="24"/>
      <c r="D17" s="24"/>
      <c r="E17" s="24"/>
      <c r="F17" s="24"/>
      <c r="G17" s="26">
        <f t="shared" si="4"/>
        <v>0</v>
      </c>
      <c r="H17" s="24"/>
      <c r="I17" s="24"/>
      <c r="J17" s="24"/>
      <c r="K17" s="24"/>
      <c r="L17" s="26">
        <f t="shared" si="5"/>
        <v>0</v>
      </c>
    </row>
    <row r="18" spans="2:12" ht="15.6">
      <c r="B18" s="26" t="s">
        <v>65</v>
      </c>
      <c r="C18" s="24"/>
      <c r="D18" s="24"/>
      <c r="E18" s="24"/>
      <c r="F18" s="24"/>
      <c r="G18" s="26">
        <f t="shared" si="4"/>
        <v>0</v>
      </c>
      <c r="H18" s="24"/>
      <c r="I18" s="24"/>
      <c r="J18" s="24"/>
      <c r="K18" s="24"/>
      <c r="L18" s="26">
        <f t="shared" si="5"/>
        <v>0</v>
      </c>
    </row>
    <row r="19" spans="2:12" ht="15.6">
      <c r="B19" s="26" t="s">
        <v>66</v>
      </c>
      <c r="C19" s="24"/>
      <c r="D19" s="24"/>
      <c r="E19" s="24"/>
      <c r="F19" s="24"/>
      <c r="G19" s="26">
        <f t="shared" si="4"/>
        <v>0</v>
      </c>
      <c r="H19" s="24"/>
      <c r="I19" s="24"/>
      <c r="J19" s="24"/>
      <c r="K19" s="24"/>
      <c r="L19" s="26">
        <f t="shared" si="5"/>
        <v>0</v>
      </c>
    </row>
    <row r="20" spans="2:12" ht="31.15">
      <c r="B20" s="26" t="s">
        <v>67</v>
      </c>
      <c r="C20" s="24"/>
      <c r="D20" s="24"/>
      <c r="E20" s="24"/>
      <c r="F20" s="24"/>
      <c r="G20" s="26">
        <f t="shared" si="4"/>
        <v>0</v>
      </c>
      <c r="H20" s="24"/>
      <c r="I20" s="24"/>
      <c r="J20" s="24"/>
      <c r="K20" s="24"/>
      <c r="L20" s="26">
        <f t="shared" si="5"/>
        <v>0</v>
      </c>
    </row>
    <row r="21" spans="2:12" ht="15.6">
      <c r="B21" s="26" t="s">
        <v>68</v>
      </c>
      <c r="C21" s="24"/>
      <c r="D21" s="24"/>
      <c r="E21" s="24"/>
      <c r="F21" s="24"/>
      <c r="G21" s="26">
        <f t="shared" si="4"/>
        <v>0</v>
      </c>
      <c r="H21" s="24"/>
      <c r="I21" s="24"/>
      <c r="J21" s="24"/>
      <c r="K21" s="24"/>
      <c r="L21" s="26">
        <f t="shared" si="5"/>
        <v>0</v>
      </c>
    </row>
    <row r="22" spans="2:12" ht="15.6">
      <c r="B22" s="26" t="s">
        <v>69</v>
      </c>
      <c r="C22" s="24"/>
      <c r="D22" s="24"/>
      <c r="E22" s="24"/>
      <c r="F22" s="24"/>
      <c r="G22" s="26">
        <f t="shared" si="4"/>
        <v>0</v>
      </c>
      <c r="H22" s="24"/>
      <c r="I22" s="24"/>
      <c r="J22" s="24"/>
      <c r="K22" s="24"/>
      <c r="L22" s="26">
        <f t="shared" si="5"/>
        <v>0</v>
      </c>
    </row>
    <row r="23" spans="2:12" ht="15.6">
      <c r="B23" s="26" t="s">
        <v>70</v>
      </c>
      <c r="C23" s="24"/>
      <c r="D23" s="24"/>
      <c r="E23" s="24"/>
      <c r="F23" s="24"/>
      <c r="G23" s="26">
        <f t="shared" si="4"/>
        <v>0</v>
      </c>
      <c r="H23" s="24"/>
      <c r="I23" s="24"/>
      <c r="J23" s="24"/>
      <c r="K23" s="24"/>
      <c r="L23" s="26">
        <f>SUM(H23:K23)</f>
        <v>0</v>
      </c>
    </row>
    <row r="24" spans="2:12" ht="15.6">
      <c r="B24" s="26" t="s">
        <v>71</v>
      </c>
      <c r="C24" s="24"/>
      <c r="D24" s="24"/>
      <c r="E24" s="24"/>
      <c r="F24" s="24"/>
      <c r="G24" s="26">
        <f t="shared" si="4"/>
        <v>0</v>
      </c>
      <c r="H24" s="24"/>
      <c r="I24" s="24"/>
      <c r="J24" s="24"/>
      <c r="K24" s="24"/>
      <c r="L24" s="26">
        <f t="shared" ref="L24" si="6">SUM(H24:K24)</f>
        <v>0</v>
      </c>
    </row>
    <row r="25" spans="2:12" ht="15.6">
      <c r="B25" s="89" t="s">
        <v>72</v>
      </c>
      <c r="C25" s="90">
        <f>C26+C27</f>
        <v>0</v>
      </c>
      <c r="D25" s="90">
        <f t="shared" ref="D25:F25" si="7">D26+D27</f>
        <v>0</v>
      </c>
      <c r="E25" s="90">
        <f t="shared" si="7"/>
        <v>0</v>
      </c>
      <c r="F25" s="90">
        <f t="shared" si="7"/>
        <v>0</v>
      </c>
      <c r="G25" s="89">
        <f>SUM(C25:F25)</f>
        <v>0</v>
      </c>
      <c r="H25" s="90">
        <f>H26+H27</f>
        <v>0</v>
      </c>
      <c r="I25" s="90">
        <f t="shared" ref="I25:K25" si="8">I26+I27</f>
        <v>0</v>
      </c>
      <c r="J25" s="90">
        <f t="shared" si="8"/>
        <v>0</v>
      </c>
      <c r="K25" s="90">
        <f t="shared" si="8"/>
        <v>0</v>
      </c>
      <c r="L25" s="89">
        <f>SUM(H25:K25)</f>
        <v>0</v>
      </c>
    </row>
    <row r="26" spans="2:12" ht="15.6">
      <c r="B26" s="26" t="s">
        <v>73</v>
      </c>
      <c r="C26" s="24"/>
      <c r="D26" s="24"/>
      <c r="E26" s="24"/>
      <c r="F26" s="24"/>
      <c r="G26" s="26">
        <f t="shared" si="4"/>
        <v>0</v>
      </c>
      <c r="H26" s="24"/>
      <c r="I26" s="24"/>
      <c r="J26" s="24"/>
      <c r="K26" s="24"/>
      <c r="L26" s="26">
        <f>SUM(H26:K26)</f>
        <v>0</v>
      </c>
    </row>
    <row r="27" spans="2:12" ht="15.6">
      <c r="B27" s="26" t="s">
        <v>74</v>
      </c>
      <c r="C27" s="24"/>
      <c r="D27" s="24"/>
      <c r="E27" s="24"/>
      <c r="F27" s="24"/>
      <c r="G27" s="26">
        <f t="shared" si="4"/>
        <v>0</v>
      </c>
      <c r="H27" s="24"/>
      <c r="I27" s="24"/>
      <c r="J27" s="24"/>
      <c r="K27" s="24"/>
      <c r="L27" s="26">
        <f t="shared" si="5"/>
        <v>0</v>
      </c>
    </row>
    <row r="28" spans="2:12" ht="15.6">
      <c r="B28" s="24" t="s">
        <v>75</v>
      </c>
      <c r="C28" s="24"/>
      <c r="D28" s="24"/>
      <c r="E28" s="24"/>
      <c r="F28" s="24"/>
      <c r="G28" s="26">
        <f t="shared" si="4"/>
        <v>0</v>
      </c>
      <c r="H28" s="24"/>
      <c r="I28" s="24"/>
      <c r="J28" s="24"/>
      <c r="K28" s="24"/>
      <c r="L28" s="26">
        <f t="shared" si="5"/>
        <v>0</v>
      </c>
    </row>
    <row r="29" spans="2:12" ht="15.6">
      <c r="B29" s="24"/>
      <c r="C29" s="24"/>
      <c r="D29" s="24"/>
      <c r="E29" s="24"/>
      <c r="F29" s="24"/>
      <c r="G29" s="26">
        <f t="shared" si="4"/>
        <v>0</v>
      </c>
      <c r="H29" s="24"/>
      <c r="I29" s="24"/>
      <c r="J29" s="24"/>
      <c r="K29" s="24"/>
      <c r="L29" s="26">
        <f t="shared" si="5"/>
        <v>0</v>
      </c>
    </row>
    <row r="30" spans="2:12" ht="15.6">
      <c r="B30" s="24"/>
      <c r="C30" s="24"/>
      <c r="D30" s="24"/>
      <c r="E30" s="24"/>
      <c r="F30" s="24"/>
      <c r="G30" s="26">
        <f t="shared" si="4"/>
        <v>0</v>
      </c>
      <c r="H30" s="24"/>
      <c r="I30" s="24"/>
      <c r="J30" s="24"/>
      <c r="K30" s="24"/>
      <c r="L30" s="26">
        <f t="shared" si="5"/>
        <v>0</v>
      </c>
    </row>
    <row r="31" spans="2:12" ht="31.15">
      <c r="B31" s="89" t="s">
        <v>76</v>
      </c>
      <c r="C31" s="90">
        <f>C32+C33</f>
        <v>0</v>
      </c>
      <c r="D31" s="90">
        <f t="shared" ref="D31:F31" si="9">D32+D33</f>
        <v>0</v>
      </c>
      <c r="E31" s="90">
        <f t="shared" si="9"/>
        <v>0</v>
      </c>
      <c r="F31" s="90">
        <f t="shared" si="9"/>
        <v>0</v>
      </c>
      <c r="G31" s="89">
        <f>SUM(C31:F31)</f>
        <v>0</v>
      </c>
      <c r="H31" s="90">
        <f>H32+H33</f>
        <v>0</v>
      </c>
      <c r="I31" s="90">
        <f t="shared" ref="I31:K31" si="10">I32+I33</f>
        <v>0</v>
      </c>
      <c r="J31" s="90">
        <f t="shared" si="10"/>
        <v>0</v>
      </c>
      <c r="K31" s="90">
        <f t="shared" si="10"/>
        <v>0</v>
      </c>
      <c r="L31" s="89">
        <f>SUM(H31:K31)</f>
        <v>0</v>
      </c>
    </row>
    <row r="32" spans="2:12" ht="15.6">
      <c r="B32" s="24" t="s">
        <v>75</v>
      </c>
      <c r="C32" s="24"/>
      <c r="D32" s="24"/>
      <c r="E32" s="24"/>
      <c r="F32" s="24"/>
      <c r="G32" s="26">
        <f t="shared" si="4"/>
        <v>0</v>
      </c>
      <c r="H32" s="24"/>
      <c r="I32" s="24"/>
      <c r="J32" s="24"/>
      <c r="K32" s="24"/>
      <c r="L32" s="26">
        <f>SUM(H32:K32)</f>
        <v>0</v>
      </c>
    </row>
    <row r="33" spans="2:12" ht="15.6">
      <c r="B33" s="26"/>
      <c r="C33" s="24"/>
      <c r="D33" s="24"/>
      <c r="E33" s="24"/>
      <c r="F33" s="24"/>
      <c r="G33" s="26">
        <f t="shared" si="4"/>
        <v>0</v>
      </c>
      <c r="H33" s="24"/>
      <c r="I33" s="24"/>
      <c r="J33" s="24"/>
      <c r="K33" s="24"/>
      <c r="L33" s="26">
        <f t="shared" ref="L33:L34" si="11">SUM(H33:K33)</f>
        <v>0</v>
      </c>
    </row>
    <row r="34" spans="2:12" ht="15.6">
      <c r="B34" s="24"/>
      <c r="C34" s="24"/>
      <c r="D34" s="24"/>
      <c r="E34" s="24"/>
      <c r="F34" s="24"/>
      <c r="G34" s="26">
        <f t="shared" si="4"/>
        <v>0</v>
      </c>
      <c r="H34" s="24"/>
      <c r="I34" s="24"/>
      <c r="J34" s="24"/>
      <c r="K34" s="24"/>
      <c r="L34" s="26">
        <f t="shared" si="11"/>
        <v>0</v>
      </c>
    </row>
    <row r="35" spans="2:12" ht="15.6">
      <c r="B35" s="24"/>
      <c r="C35" s="24"/>
      <c r="D35" s="24"/>
      <c r="E35" s="24"/>
      <c r="F35" s="24"/>
      <c r="G35" s="26">
        <f t="shared" si="4"/>
        <v>0</v>
      </c>
      <c r="H35" s="24"/>
      <c r="I35" s="24"/>
      <c r="J35" s="24"/>
      <c r="K35" s="24"/>
      <c r="L35" s="26">
        <f t="shared" si="5"/>
        <v>0</v>
      </c>
    </row>
    <row r="36" spans="2:12" ht="15.6">
      <c r="B36" s="89" t="s">
        <v>77</v>
      </c>
      <c r="C36" s="89">
        <f>C13+C25+C31</f>
        <v>0</v>
      </c>
      <c r="D36" s="89">
        <f t="shared" ref="D36" si="12">D13+D25+D31</f>
        <v>0</v>
      </c>
      <c r="E36" s="89">
        <f>E13+E25+E31</f>
        <v>0</v>
      </c>
      <c r="F36" s="89">
        <f>F13+F25+F31</f>
        <v>0</v>
      </c>
      <c r="G36" s="89">
        <f t="shared" ref="G36:K36" si="13">G13+G25+G31</f>
        <v>0</v>
      </c>
      <c r="H36" s="89">
        <f t="shared" si="13"/>
        <v>0</v>
      </c>
      <c r="I36" s="89">
        <f t="shared" si="13"/>
        <v>0</v>
      </c>
      <c r="J36" s="89">
        <f t="shared" si="13"/>
        <v>0</v>
      </c>
      <c r="K36" s="89">
        <f t="shared" si="13"/>
        <v>0</v>
      </c>
      <c r="L36" s="89">
        <f>L13+L25+L31</f>
        <v>0</v>
      </c>
    </row>
  </sheetData>
  <mergeCells count="6">
    <mergeCell ref="B1:M2"/>
    <mergeCell ref="B9:B12"/>
    <mergeCell ref="C9:F11"/>
    <mergeCell ref="G9:G12"/>
    <mergeCell ref="H9:K11"/>
    <mergeCell ref="L9:L12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15002-75D5-4633-8541-803102C0B847}">
  <sheetPr>
    <tabColor rgb="FF92D050"/>
  </sheetPr>
  <dimension ref="B1:N21"/>
  <sheetViews>
    <sheetView topLeftCell="B11" zoomScaleNormal="100" workbookViewId="0">
      <selection activeCell="B9" sqref="B9"/>
    </sheetView>
  </sheetViews>
  <sheetFormatPr defaultColWidth="8.7109375" defaultRowHeight="13.9"/>
  <cols>
    <col min="1" max="1" width="8.7109375" style="19"/>
    <col min="2" max="2" width="43.42578125" style="19" customWidth="1"/>
    <col min="3" max="3" width="7.28515625" style="19" customWidth="1"/>
    <col min="4" max="4" width="11.7109375" style="19" customWidth="1"/>
    <col min="5" max="13" width="8.7109375" style="19"/>
    <col min="14" max="14" width="10.7109375" style="19" bestFit="1" customWidth="1"/>
    <col min="15" max="16384" width="8.7109375" style="19"/>
  </cols>
  <sheetData>
    <row r="1" spans="2:14"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4" ht="68.45" customHeight="1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4" spans="2:14">
      <c r="B4" s="19" t="s">
        <v>58</v>
      </c>
    </row>
    <row r="5" spans="2:14">
      <c r="B5" s="19" t="s">
        <v>41</v>
      </c>
      <c r="D5" s="87"/>
    </row>
    <row r="7" spans="2:14" ht="17.45">
      <c r="D7" s="18" t="s">
        <v>78</v>
      </c>
    </row>
    <row r="8" spans="2:14" ht="15.6">
      <c r="B8" s="91"/>
      <c r="C8" s="91"/>
    </row>
    <row r="9" spans="2:14" ht="15.6" customHeight="1">
      <c r="B9" s="131" t="s">
        <v>79</v>
      </c>
      <c r="C9" s="131" t="s">
        <v>80</v>
      </c>
      <c r="D9" s="133" t="s">
        <v>43</v>
      </c>
      <c r="E9" s="134"/>
      <c r="F9" s="134"/>
      <c r="G9" s="135"/>
      <c r="H9" s="131" t="s">
        <v>81</v>
      </c>
      <c r="I9" s="133" t="s">
        <v>45</v>
      </c>
      <c r="J9" s="134"/>
      <c r="K9" s="134"/>
      <c r="L9" s="135"/>
      <c r="M9" s="131" t="s">
        <v>82</v>
      </c>
      <c r="N9" s="131" t="s">
        <v>77</v>
      </c>
    </row>
    <row r="10" spans="2:14" ht="30" customHeight="1">
      <c r="B10" s="132"/>
      <c r="C10" s="132"/>
      <c r="D10" s="101">
        <v>1</v>
      </c>
      <c r="E10" s="101">
        <v>2</v>
      </c>
      <c r="F10" s="101">
        <v>3</v>
      </c>
      <c r="G10" s="101">
        <v>4</v>
      </c>
      <c r="H10" s="132"/>
      <c r="I10" s="101">
        <v>1</v>
      </c>
      <c r="J10" s="101">
        <v>2</v>
      </c>
      <c r="K10" s="101">
        <v>3</v>
      </c>
      <c r="L10" s="101">
        <v>4</v>
      </c>
      <c r="M10" s="132"/>
      <c r="N10" s="132"/>
    </row>
    <row r="11" spans="2:14" ht="17.100000000000001" customHeight="1">
      <c r="B11" s="26" t="s">
        <v>83</v>
      </c>
      <c r="C11" s="100">
        <v>1</v>
      </c>
      <c r="D11" s="24">
        <v>0</v>
      </c>
      <c r="E11" s="24">
        <v>0</v>
      </c>
      <c r="F11" s="24">
        <v>0</v>
      </c>
      <c r="G11" s="24">
        <v>0</v>
      </c>
      <c r="H11" s="26">
        <f>SUM(D11:G11)</f>
        <v>0</v>
      </c>
      <c r="I11" s="24">
        <v>0</v>
      </c>
      <c r="J11" s="24">
        <v>0</v>
      </c>
      <c r="K11" s="24">
        <v>0</v>
      </c>
      <c r="L11" s="24">
        <v>0</v>
      </c>
      <c r="M11" s="26">
        <f>SUM(I11:L11)</f>
        <v>0</v>
      </c>
      <c r="N11" s="26">
        <f>H11+M11</f>
        <v>0</v>
      </c>
    </row>
    <row r="12" spans="2:14" ht="17.649999999999999" customHeight="1">
      <c r="B12" s="26" t="s">
        <v>84</v>
      </c>
      <c r="C12" s="100">
        <v>2</v>
      </c>
      <c r="D12" s="24">
        <v>0</v>
      </c>
      <c r="E12" s="24">
        <v>0</v>
      </c>
      <c r="F12" s="24">
        <v>0</v>
      </c>
      <c r="G12" s="24">
        <v>0</v>
      </c>
      <c r="H12" s="26">
        <f t="shared" ref="H12:H20" si="0">SUM(D12:G12)</f>
        <v>0</v>
      </c>
      <c r="I12" s="24">
        <v>0</v>
      </c>
      <c r="J12" s="24">
        <v>0</v>
      </c>
      <c r="K12" s="24">
        <v>0</v>
      </c>
      <c r="L12" s="24">
        <v>0</v>
      </c>
      <c r="M12" s="26">
        <f t="shared" ref="M12:M20" si="1">SUM(I12:L12)</f>
        <v>0</v>
      </c>
      <c r="N12" s="26">
        <f t="shared" ref="N12:N20" si="2">H12+M12</f>
        <v>0</v>
      </c>
    </row>
    <row r="13" spans="2:14" ht="37.9" customHeight="1">
      <c r="B13" s="26" t="s">
        <v>85</v>
      </c>
      <c r="C13" s="100">
        <v>3</v>
      </c>
      <c r="D13" s="24">
        <f>D11-D12</f>
        <v>0</v>
      </c>
      <c r="E13" s="24">
        <f t="shared" ref="E13:G13" si="3">E11-E12</f>
        <v>0</v>
      </c>
      <c r="F13" s="24">
        <f t="shared" si="3"/>
        <v>0</v>
      </c>
      <c r="G13" s="24">
        <f t="shared" si="3"/>
        <v>0</v>
      </c>
      <c r="H13" s="26">
        <f t="shared" si="0"/>
        <v>0</v>
      </c>
      <c r="I13" s="24">
        <f>I11-I12</f>
        <v>0</v>
      </c>
      <c r="J13" s="24">
        <f t="shared" ref="J13:L13" si="4">J11-J12</f>
        <v>0</v>
      </c>
      <c r="K13" s="24">
        <f t="shared" si="4"/>
        <v>0</v>
      </c>
      <c r="L13" s="24">
        <f t="shared" si="4"/>
        <v>0</v>
      </c>
      <c r="M13" s="26">
        <f t="shared" si="1"/>
        <v>0</v>
      </c>
      <c r="N13" s="26">
        <f t="shared" si="2"/>
        <v>0</v>
      </c>
    </row>
    <row r="14" spans="2:14" ht="37.9" customHeight="1">
      <c r="B14" s="26" t="s">
        <v>86</v>
      </c>
      <c r="C14" s="100">
        <v>4</v>
      </c>
      <c r="D14" s="102">
        <f>(D11-D12)/30000</f>
        <v>0</v>
      </c>
      <c r="E14" s="102">
        <f t="shared" ref="E14:L14" si="5">(E11-E12)/30000</f>
        <v>0</v>
      </c>
      <c r="F14" s="102">
        <f t="shared" si="5"/>
        <v>0</v>
      </c>
      <c r="G14" s="102">
        <f t="shared" si="5"/>
        <v>0</v>
      </c>
      <c r="H14" s="26" t="s">
        <v>87</v>
      </c>
      <c r="I14" s="102">
        <f t="shared" si="5"/>
        <v>0</v>
      </c>
      <c r="J14" s="102">
        <f t="shared" si="5"/>
        <v>0</v>
      </c>
      <c r="K14" s="102">
        <f t="shared" si="5"/>
        <v>0</v>
      </c>
      <c r="L14" s="102">
        <f t="shared" si="5"/>
        <v>0</v>
      </c>
      <c r="M14" s="26" t="s">
        <v>87</v>
      </c>
      <c r="N14" s="26" t="s">
        <v>87</v>
      </c>
    </row>
    <row r="15" spans="2:14" ht="37.9" customHeight="1">
      <c r="B15" s="26" t="s">
        <v>88</v>
      </c>
      <c r="C15" s="100">
        <v>5</v>
      </c>
      <c r="D15" s="103">
        <v>0</v>
      </c>
      <c r="E15" s="103">
        <v>0</v>
      </c>
      <c r="F15" s="103">
        <v>0</v>
      </c>
      <c r="G15" s="103">
        <v>0</v>
      </c>
      <c r="H15" s="26">
        <f t="shared" si="0"/>
        <v>0</v>
      </c>
      <c r="I15" s="103">
        <v>0</v>
      </c>
      <c r="J15" s="103">
        <v>0</v>
      </c>
      <c r="K15" s="103">
        <v>0</v>
      </c>
      <c r="L15" s="103">
        <v>0</v>
      </c>
      <c r="M15" s="26">
        <f t="shared" si="1"/>
        <v>0</v>
      </c>
      <c r="N15" s="26">
        <f t="shared" si="2"/>
        <v>0</v>
      </c>
    </row>
    <row r="16" spans="2:14" ht="18" customHeight="1">
      <c r="B16" s="26" t="s">
        <v>89</v>
      </c>
      <c r="C16" s="100">
        <v>6</v>
      </c>
      <c r="D16" s="24">
        <v>0</v>
      </c>
      <c r="E16" s="24">
        <v>0</v>
      </c>
      <c r="F16" s="24">
        <v>0</v>
      </c>
      <c r="G16" s="24">
        <v>0</v>
      </c>
      <c r="H16" s="26">
        <f t="shared" si="0"/>
        <v>0</v>
      </c>
      <c r="I16" s="24">
        <v>0</v>
      </c>
      <c r="J16" s="24">
        <v>0</v>
      </c>
      <c r="K16" s="24">
        <v>0</v>
      </c>
      <c r="L16" s="24">
        <v>0</v>
      </c>
      <c r="M16" s="26">
        <f t="shared" si="1"/>
        <v>0</v>
      </c>
      <c r="N16" s="26">
        <f t="shared" si="2"/>
        <v>0</v>
      </c>
    </row>
    <row r="17" spans="2:14" ht="19.149999999999999" customHeight="1">
      <c r="B17" s="26" t="s">
        <v>90</v>
      </c>
      <c r="C17" s="100">
        <v>7</v>
      </c>
      <c r="D17" s="24">
        <f>D12+D16</f>
        <v>0</v>
      </c>
      <c r="E17" s="24">
        <f t="shared" ref="E17:G17" si="6">E12+E16</f>
        <v>0</v>
      </c>
      <c r="F17" s="24">
        <f t="shared" si="6"/>
        <v>0</v>
      </c>
      <c r="G17" s="24">
        <f t="shared" si="6"/>
        <v>0</v>
      </c>
      <c r="H17" s="26">
        <f t="shared" si="0"/>
        <v>0</v>
      </c>
      <c r="I17" s="24">
        <f>I12+I16</f>
        <v>0</v>
      </c>
      <c r="J17" s="24">
        <f t="shared" ref="J17:L17" si="7">J12+J16</f>
        <v>0</v>
      </c>
      <c r="K17" s="24">
        <f t="shared" si="7"/>
        <v>0</v>
      </c>
      <c r="L17" s="24">
        <f t="shared" si="7"/>
        <v>0</v>
      </c>
      <c r="M17" s="26">
        <f t="shared" si="1"/>
        <v>0</v>
      </c>
      <c r="N17" s="26">
        <f t="shared" si="2"/>
        <v>0</v>
      </c>
    </row>
    <row r="18" spans="2:14" ht="19.149999999999999" customHeight="1">
      <c r="B18" s="26" t="s">
        <v>91</v>
      </c>
      <c r="C18" s="100">
        <v>8</v>
      </c>
      <c r="D18" s="24">
        <v>0</v>
      </c>
      <c r="E18" s="24">
        <v>0</v>
      </c>
      <c r="F18" s="24">
        <v>0</v>
      </c>
      <c r="G18" s="24">
        <v>0</v>
      </c>
      <c r="H18" s="26">
        <f t="shared" si="0"/>
        <v>0</v>
      </c>
      <c r="I18" s="24">
        <v>0</v>
      </c>
      <c r="J18" s="24">
        <v>0</v>
      </c>
      <c r="K18" s="24">
        <v>0</v>
      </c>
      <c r="L18" s="24">
        <v>0</v>
      </c>
      <c r="M18" s="26">
        <f t="shared" si="1"/>
        <v>0</v>
      </c>
      <c r="N18" s="26">
        <f t="shared" si="2"/>
        <v>0</v>
      </c>
    </row>
    <row r="19" spans="2:14" ht="44.45" customHeight="1">
      <c r="B19" s="26" t="s">
        <v>92</v>
      </c>
      <c r="C19" s="100">
        <v>9</v>
      </c>
      <c r="D19" s="104">
        <f>(D13+D15)-(D16+D17+D18)</f>
        <v>0</v>
      </c>
      <c r="E19" s="104">
        <f>(E13+E15)-(E16+E17+E18)</f>
        <v>0</v>
      </c>
      <c r="F19" s="104">
        <f t="shared" ref="F19:L19" si="8">(F13+F15)-(F16+F17+F18)</f>
        <v>0</v>
      </c>
      <c r="G19" s="104">
        <f t="shared" si="8"/>
        <v>0</v>
      </c>
      <c r="H19" s="26">
        <f t="shared" si="0"/>
        <v>0</v>
      </c>
      <c r="I19" s="104">
        <f t="shared" si="8"/>
        <v>0</v>
      </c>
      <c r="J19" s="104">
        <f t="shared" si="8"/>
        <v>0</v>
      </c>
      <c r="K19" s="104">
        <f t="shared" si="8"/>
        <v>0</v>
      </c>
      <c r="L19" s="104">
        <f t="shared" si="8"/>
        <v>0</v>
      </c>
      <c r="M19" s="26">
        <f t="shared" si="1"/>
        <v>0</v>
      </c>
      <c r="N19" s="26">
        <f t="shared" si="2"/>
        <v>0</v>
      </c>
    </row>
    <row r="20" spans="2:14" ht="30" customHeight="1">
      <c r="B20" s="26" t="s">
        <v>93</v>
      </c>
      <c r="C20" s="100">
        <v>10</v>
      </c>
      <c r="D20" s="24">
        <v>0</v>
      </c>
      <c r="E20" s="24">
        <v>0</v>
      </c>
      <c r="F20" s="24">
        <v>0</v>
      </c>
      <c r="G20" s="24">
        <v>0</v>
      </c>
      <c r="H20" s="26">
        <f>SUM(D20:G20)</f>
        <v>0</v>
      </c>
      <c r="I20" s="24">
        <v>0</v>
      </c>
      <c r="J20" s="24">
        <v>0</v>
      </c>
      <c r="K20" s="24">
        <v>0</v>
      </c>
      <c r="L20" s="24">
        <v>0</v>
      </c>
      <c r="M20" s="26">
        <f t="shared" si="1"/>
        <v>0</v>
      </c>
      <c r="N20" s="26">
        <f t="shared" si="2"/>
        <v>0</v>
      </c>
    </row>
    <row r="21" spans="2:14" ht="17.649999999999999" customHeight="1">
      <c r="B21" s="89" t="s">
        <v>94</v>
      </c>
      <c r="C21" s="105">
        <v>11</v>
      </c>
      <c r="D21" s="106">
        <f>D19-D20</f>
        <v>0</v>
      </c>
      <c r="E21" s="106">
        <f t="shared" ref="E21:N21" si="9">E19-E20</f>
        <v>0</v>
      </c>
      <c r="F21" s="106">
        <f t="shared" si="9"/>
        <v>0</v>
      </c>
      <c r="G21" s="106">
        <f t="shared" si="9"/>
        <v>0</v>
      </c>
      <c r="H21" s="106">
        <f t="shared" si="9"/>
        <v>0</v>
      </c>
      <c r="I21" s="106">
        <f t="shared" si="9"/>
        <v>0</v>
      </c>
      <c r="J21" s="106">
        <f t="shared" si="9"/>
        <v>0</v>
      </c>
      <c r="K21" s="106">
        <f t="shared" si="9"/>
        <v>0</v>
      </c>
      <c r="L21" s="106">
        <f t="shared" si="9"/>
        <v>0</v>
      </c>
      <c r="M21" s="106">
        <f t="shared" si="9"/>
        <v>0</v>
      </c>
      <c r="N21" s="106">
        <f t="shared" si="9"/>
        <v>0</v>
      </c>
    </row>
  </sheetData>
  <mergeCells count="8">
    <mergeCell ref="B9:B10"/>
    <mergeCell ref="C9:C10"/>
    <mergeCell ref="B1:N2"/>
    <mergeCell ref="D9:G9"/>
    <mergeCell ref="H9:H10"/>
    <mergeCell ref="I9:L9"/>
    <mergeCell ref="M9:M10"/>
    <mergeCell ref="N9:N10"/>
  </mergeCells>
  <pageMargins left="0.7" right="0.7" top="0.75" bottom="0.75" header="0.3" footer="0.3"/>
  <pageSetup paperSize="9" scale="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B355-7B8D-4875-9013-52B4287E3964}">
  <sheetPr>
    <tabColor rgb="FF92D050"/>
  </sheetPr>
  <dimension ref="B1:N32"/>
  <sheetViews>
    <sheetView topLeftCell="A20" zoomScaleNormal="100" zoomScaleSheetLayoutView="90" workbookViewId="0">
      <selection activeCell="G29" sqref="G29"/>
    </sheetView>
  </sheetViews>
  <sheetFormatPr defaultColWidth="8.7109375" defaultRowHeight="13.9"/>
  <cols>
    <col min="1" max="1" width="5.85546875" style="2" customWidth="1"/>
    <col min="2" max="2" width="33.28515625" style="2" customWidth="1"/>
    <col min="3" max="16384" width="8.7109375" style="2"/>
  </cols>
  <sheetData>
    <row r="1" spans="2:14" ht="12.6" customHeight="1"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4" ht="64.150000000000006" customHeight="1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4" ht="16.149999999999999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14.6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4" ht="16.149999999999999" customHeight="1">
      <c r="B5" s="2" t="s">
        <v>95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4">
      <c r="B6" s="2" t="s">
        <v>41</v>
      </c>
      <c r="C6" s="49"/>
    </row>
    <row r="8" spans="2:14">
      <c r="C8" s="3" t="s">
        <v>96</v>
      </c>
    </row>
    <row r="9" spans="2:14">
      <c r="B9" s="8"/>
    </row>
    <row r="10" spans="2:14" ht="13.9" customHeight="1">
      <c r="B10" s="131" t="s">
        <v>79</v>
      </c>
      <c r="C10" s="133" t="s">
        <v>43</v>
      </c>
      <c r="D10" s="134"/>
      <c r="E10" s="134"/>
      <c r="F10" s="135"/>
      <c r="G10" s="131" t="s">
        <v>81</v>
      </c>
      <c r="H10" s="133" t="s">
        <v>45</v>
      </c>
      <c r="I10" s="134"/>
      <c r="J10" s="134"/>
      <c r="K10" s="135"/>
      <c r="L10" s="131" t="s">
        <v>82</v>
      </c>
      <c r="M10" s="131" t="s">
        <v>77</v>
      </c>
    </row>
    <row r="11" spans="2:14" ht="45.6" customHeight="1">
      <c r="B11" s="132"/>
      <c r="C11" s="101">
        <v>1</v>
      </c>
      <c r="D11" s="101">
        <v>2</v>
      </c>
      <c r="E11" s="101">
        <v>3</v>
      </c>
      <c r="F11" s="101">
        <v>4</v>
      </c>
      <c r="G11" s="132"/>
      <c r="H11" s="101">
        <v>1</v>
      </c>
      <c r="I11" s="101">
        <v>2</v>
      </c>
      <c r="J11" s="101">
        <v>3</v>
      </c>
      <c r="K11" s="101">
        <v>4</v>
      </c>
      <c r="L11" s="132"/>
      <c r="M11" s="132"/>
    </row>
    <row r="12" spans="2:14" ht="24.95" customHeight="1">
      <c r="B12" s="7" t="s">
        <v>97</v>
      </c>
      <c r="C12" s="5">
        <v>0</v>
      </c>
      <c r="D12" s="5">
        <v>0</v>
      </c>
      <c r="E12" s="5">
        <v>0</v>
      </c>
      <c r="F12" s="5">
        <v>0</v>
      </c>
      <c r="G12" s="5">
        <f>SUM(C12:F12)</f>
        <v>0</v>
      </c>
      <c r="H12" s="5">
        <v>0</v>
      </c>
      <c r="I12" s="5">
        <v>0</v>
      </c>
      <c r="J12" s="5">
        <v>0</v>
      </c>
      <c r="K12" s="5">
        <v>0</v>
      </c>
      <c r="L12" s="5">
        <f>SUM(H12:K12)</f>
        <v>0</v>
      </c>
      <c r="M12" s="4">
        <f>G12+L12</f>
        <v>0</v>
      </c>
    </row>
    <row r="13" spans="2:14" ht="24.95" customHeight="1">
      <c r="B13" s="109" t="s">
        <v>98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1"/>
    </row>
    <row r="14" spans="2:14" ht="24.95" customHeight="1">
      <c r="B14" s="6" t="s">
        <v>99</v>
      </c>
      <c r="C14" s="5">
        <v>0</v>
      </c>
      <c r="D14" s="5">
        <v>0</v>
      </c>
      <c r="E14" s="5">
        <v>0</v>
      </c>
      <c r="F14" s="5">
        <v>0</v>
      </c>
      <c r="G14" s="5">
        <f>SUM(C14:F14)</f>
        <v>0</v>
      </c>
      <c r="H14" s="5">
        <v>0</v>
      </c>
      <c r="I14" s="5">
        <v>0</v>
      </c>
      <c r="J14" s="5">
        <v>0</v>
      </c>
      <c r="K14" s="5">
        <v>0</v>
      </c>
      <c r="L14" s="5">
        <f>SUM(H14:K14)</f>
        <v>0</v>
      </c>
      <c r="M14" s="4">
        <f>G14+L14</f>
        <v>0</v>
      </c>
    </row>
    <row r="15" spans="2:14" ht="24.95" customHeight="1">
      <c r="B15" s="6" t="s">
        <v>100</v>
      </c>
      <c r="C15" s="5">
        <v>0</v>
      </c>
      <c r="D15" s="5">
        <v>0</v>
      </c>
      <c r="E15" s="5">
        <v>0</v>
      </c>
      <c r="F15" s="5">
        <v>0</v>
      </c>
      <c r="G15" s="5">
        <f t="shared" ref="G15:G17" si="0">SUM(C15:F15)</f>
        <v>0</v>
      </c>
      <c r="H15" s="5">
        <v>0</v>
      </c>
      <c r="I15" s="5">
        <v>0</v>
      </c>
      <c r="J15" s="5">
        <v>0</v>
      </c>
      <c r="K15" s="5">
        <v>0</v>
      </c>
      <c r="L15" s="5">
        <f t="shared" ref="L15:L17" si="1">SUM(H15:K15)</f>
        <v>0</v>
      </c>
      <c r="M15" s="4">
        <f t="shared" ref="M15:M18" si="2">G15+L15</f>
        <v>0</v>
      </c>
    </row>
    <row r="16" spans="2:14" ht="24.95" customHeight="1">
      <c r="B16" s="6" t="s">
        <v>101</v>
      </c>
      <c r="C16" s="5">
        <v>0</v>
      </c>
      <c r="D16" s="5">
        <v>0</v>
      </c>
      <c r="E16" s="5">
        <v>0</v>
      </c>
      <c r="F16" s="5">
        <v>0</v>
      </c>
      <c r="G16" s="5">
        <f t="shared" si="0"/>
        <v>0</v>
      </c>
      <c r="H16" s="5">
        <v>0</v>
      </c>
      <c r="I16" s="5">
        <v>0</v>
      </c>
      <c r="J16" s="5">
        <v>0</v>
      </c>
      <c r="K16" s="5">
        <v>0</v>
      </c>
      <c r="L16" s="5">
        <f t="shared" si="1"/>
        <v>0</v>
      </c>
      <c r="M16" s="4">
        <f t="shared" si="2"/>
        <v>0</v>
      </c>
    </row>
    <row r="17" spans="2:13" ht="24.95" customHeight="1">
      <c r="B17" s="6" t="s">
        <v>102</v>
      </c>
      <c r="C17" s="5">
        <v>0</v>
      </c>
      <c r="D17" s="5">
        <v>0</v>
      </c>
      <c r="E17" s="5">
        <v>0</v>
      </c>
      <c r="F17" s="5">
        <v>0</v>
      </c>
      <c r="G17" s="5">
        <f t="shared" si="0"/>
        <v>0</v>
      </c>
      <c r="H17" s="5">
        <v>0</v>
      </c>
      <c r="I17" s="5">
        <v>0</v>
      </c>
      <c r="J17" s="5">
        <v>0</v>
      </c>
      <c r="K17" s="5">
        <v>0</v>
      </c>
      <c r="L17" s="5">
        <f t="shared" si="1"/>
        <v>0</v>
      </c>
      <c r="M17" s="4">
        <f t="shared" si="2"/>
        <v>0</v>
      </c>
    </row>
    <row r="18" spans="2:13" ht="24.95" customHeight="1">
      <c r="B18" s="109" t="s">
        <v>103</v>
      </c>
      <c r="C18" s="110">
        <f>SUM(C14:C17)</f>
        <v>0</v>
      </c>
      <c r="D18" s="110">
        <f t="shared" ref="D18:F18" si="3">SUM(D14:D17)</f>
        <v>0</v>
      </c>
      <c r="E18" s="110">
        <f t="shared" si="3"/>
        <v>0</v>
      </c>
      <c r="F18" s="110">
        <f t="shared" si="3"/>
        <v>0</v>
      </c>
      <c r="G18" s="110">
        <f>SUM(G14:G17)</f>
        <v>0</v>
      </c>
      <c r="H18" s="110">
        <f>SUM(H14:H17)</f>
        <v>0</v>
      </c>
      <c r="I18" s="110">
        <f t="shared" ref="I18:K18" si="4">SUM(I14:I17)</f>
        <v>0</v>
      </c>
      <c r="J18" s="110">
        <f t="shared" si="4"/>
        <v>0</v>
      </c>
      <c r="K18" s="110">
        <f t="shared" si="4"/>
        <v>0</v>
      </c>
      <c r="L18" s="110">
        <f>SUM(L14:L17)</f>
        <v>0</v>
      </c>
      <c r="M18" s="111">
        <f t="shared" si="2"/>
        <v>0</v>
      </c>
    </row>
    <row r="19" spans="2:13" ht="24.95" customHeight="1">
      <c r="B19" s="7" t="s">
        <v>104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</row>
    <row r="20" spans="2:13" ht="24.95" customHeight="1">
      <c r="B20" s="6" t="s">
        <v>105</v>
      </c>
      <c r="C20" s="5">
        <v>0</v>
      </c>
      <c r="D20" s="5">
        <v>0</v>
      </c>
      <c r="E20" s="5">
        <v>0</v>
      </c>
      <c r="F20" s="5">
        <v>0</v>
      </c>
      <c r="G20" s="5">
        <f>SUM(C20:F20)</f>
        <v>0</v>
      </c>
      <c r="H20" s="5">
        <v>0</v>
      </c>
      <c r="I20" s="5">
        <v>0</v>
      </c>
      <c r="J20" s="5">
        <v>0</v>
      </c>
      <c r="K20" s="5">
        <v>0</v>
      </c>
      <c r="L20" s="5">
        <f>SUM(H20:K20)</f>
        <v>0</v>
      </c>
      <c r="M20" s="4">
        <f>G20+L20</f>
        <v>0</v>
      </c>
    </row>
    <row r="21" spans="2:13" ht="24.95" customHeight="1">
      <c r="B21" s="6" t="s">
        <v>106</v>
      </c>
      <c r="C21" s="5">
        <v>0</v>
      </c>
      <c r="D21" s="5">
        <v>0</v>
      </c>
      <c r="E21" s="5">
        <v>0</v>
      </c>
      <c r="F21" s="5">
        <v>0</v>
      </c>
      <c r="G21" s="5">
        <f t="shared" ref="G21:G30" si="5">SUM(C21:F21)</f>
        <v>0</v>
      </c>
      <c r="H21" s="5">
        <v>0</v>
      </c>
      <c r="I21" s="5">
        <v>0</v>
      </c>
      <c r="J21" s="5">
        <v>0</v>
      </c>
      <c r="K21" s="5">
        <v>0</v>
      </c>
      <c r="L21" s="5">
        <f t="shared" ref="L21:L30" si="6">SUM(H21:K21)</f>
        <v>0</v>
      </c>
      <c r="M21" s="4">
        <f t="shared" ref="M21:M30" si="7">G21+L21</f>
        <v>0</v>
      </c>
    </row>
    <row r="22" spans="2:13" ht="24.95" customHeight="1">
      <c r="B22" s="6" t="s">
        <v>107</v>
      </c>
      <c r="C22" s="5">
        <v>0</v>
      </c>
      <c r="D22" s="5">
        <v>0</v>
      </c>
      <c r="E22" s="5">
        <v>0</v>
      </c>
      <c r="F22" s="5">
        <v>0</v>
      </c>
      <c r="G22" s="5">
        <f t="shared" si="5"/>
        <v>0</v>
      </c>
      <c r="H22" s="5">
        <v>0</v>
      </c>
      <c r="I22" s="5">
        <v>0</v>
      </c>
      <c r="J22" s="5">
        <v>0</v>
      </c>
      <c r="K22" s="5">
        <v>0</v>
      </c>
      <c r="L22" s="5">
        <f t="shared" si="6"/>
        <v>0</v>
      </c>
      <c r="M22" s="4">
        <f t="shared" si="7"/>
        <v>0</v>
      </c>
    </row>
    <row r="23" spans="2:13" ht="24.95" customHeight="1">
      <c r="B23" s="6" t="s">
        <v>108</v>
      </c>
      <c r="C23" s="5">
        <v>0</v>
      </c>
      <c r="D23" s="5">
        <v>0</v>
      </c>
      <c r="E23" s="5">
        <v>0</v>
      </c>
      <c r="F23" s="5">
        <v>0</v>
      </c>
      <c r="G23" s="5">
        <f t="shared" si="5"/>
        <v>0</v>
      </c>
      <c r="H23" s="5">
        <v>0</v>
      </c>
      <c r="I23" s="5">
        <v>0</v>
      </c>
      <c r="J23" s="5">
        <v>0</v>
      </c>
      <c r="K23" s="5">
        <v>0</v>
      </c>
      <c r="L23" s="5">
        <f t="shared" si="6"/>
        <v>0</v>
      </c>
      <c r="M23" s="4">
        <f t="shared" si="7"/>
        <v>0</v>
      </c>
    </row>
    <row r="24" spans="2:13" ht="24.95" customHeight="1">
      <c r="B24" s="6" t="s">
        <v>109</v>
      </c>
      <c r="C24" s="5">
        <v>0</v>
      </c>
      <c r="D24" s="5">
        <v>0</v>
      </c>
      <c r="E24" s="5">
        <v>0</v>
      </c>
      <c r="F24" s="5">
        <v>0</v>
      </c>
      <c r="G24" s="5">
        <f t="shared" si="5"/>
        <v>0</v>
      </c>
      <c r="H24" s="5">
        <v>0</v>
      </c>
      <c r="I24" s="5">
        <v>0</v>
      </c>
      <c r="J24" s="5">
        <v>0</v>
      </c>
      <c r="K24" s="5">
        <v>0</v>
      </c>
      <c r="L24" s="5">
        <f t="shared" si="6"/>
        <v>0</v>
      </c>
      <c r="M24" s="4">
        <f t="shared" si="7"/>
        <v>0</v>
      </c>
    </row>
    <row r="25" spans="2:13" ht="24.95" customHeight="1">
      <c r="B25" s="6" t="s">
        <v>110</v>
      </c>
      <c r="C25" s="5">
        <v>0</v>
      </c>
      <c r="D25" s="5">
        <v>0</v>
      </c>
      <c r="E25" s="5">
        <v>0</v>
      </c>
      <c r="F25" s="5">
        <v>0</v>
      </c>
      <c r="G25" s="5">
        <f t="shared" si="5"/>
        <v>0</v>
      </c>
      <c r="H25" s="5">
        <v>0</v>
      </c>
      <c r="I25" s="5">
        <v>0</v>
      </c>
      <c r="J25" s="5">
        <v>0</v>
      </c>
      <c r="K25" s="5">
        <v>0</v>
      </c>
      <c r="L25" s="5">
        <f t="shared" si="6"/>
        <v>0</v>
      </c>
      <c r="M25" s="4">
        <f t="shared" si="7"/>
        <v>0</v>
      </c>
    </row>
    <row r="26" spans="2:13" ht="24.95" customHeight="1">
      <c r="B26" s="6" t="s">
        <v>111</v>
      </c>
      <c r="C26" s="5">
        <v>0</v>
      </c>
      <c r="D26" s="5">
        <v>0</v>
      </c>
      <c r="E26" s="5">
        <v>0</v>
      </c>
      <c r="F26" s="5">
        <v>0</v>
      </c>
      <c r="G26" s="5">
        <f t="shared" si="5"/>
        <v>0</v>
      </c>
      <c r="H26" s="5">
        <v>0</v>
      </c>
      <c r="I26" s="5">
        <v>0</v>
      </c>
      <c r="J26" s="5">
        <v>0</v>
      </c>
      <c r="K26" s="5">
        <v>0</v>
      </c>
      <c r="L26" s="5">
        <f t="shared" si="6"/>
        <v>0</v>
      </c>
      <c r="M26" s="4">
        <f t="shared" si="7"/>
        <v>0</v>
      </c>
    </row>
    <row r="27" spans="2:13" ht="24.95" customHeight="1">
      <c r="B27" s="6" t="s">
        <v>112</v>
      </c>
      <c r="C27" s="5">
        <v>0</v>
      </c>
      <c r="D27" s="5">
        <v>0</v>
      </c>
      <c r="E27" s="5">
        <v>0</v>
      </c>
      <c r="F27" s="5">
        <v>0</v>
      </c>
      <c r="G27" s="5">
        <f t="shared" si="5"/>
        <v>0</v>
      </c>
      <c r="H27" s="5">
        <v>0</v>
      </c>
      <c r="I27" s="5">
        <v>0</v>
      </c>
      <c r="J27" s="5">
        <v>0</v>
      </c>
      <c r="K27" s="5">
        <v>0</v>
      </c>
      <c r="L27" s="5">
        <f t="shared" si="6"/>
        <v>0</v>
      </c>
      <c r="M27" s="4">
        <f t="shared" si="7"/>
        <v>0</v>
      </c>
    </row>
    <row r="28" spans="2:13" ht="24.95" customHeight="1">
      <c r="B28" s="6" t="s">
        <v>113</v>
      </c>
      <c r="C28" s="5">
        <v>0</v>
      </c>
      <c r="D28" s="5">
        <v>0</v>
      </c>
      <c r="E28" s="5">
        <v>0</v>
      </c>
      <c r="F28" s="5">
        <v>0</v>
      </c>
      <c r="G28" s="5">
        <f t="shared" si="5"/>
        <v>0</v>
      </c>
      <c r="H28" s="5">
        <v>0</v>
      </c>
      <c r="I28" s="5">
        <v>0</v>
      </c>
      <c r="J28" s="5">
        <v>0</v>
      </c>
      <c r="K28" s="5">
        <v>0</v>
      </c>
      <c r="L28" s="5">
        <f t="shared" si="6"/>
        <v>0</v>
      </c>
      <c r="M28" s="4">
        <f t="shared" si="7"/>
        <v>0</v>
      </c>
    </row>
    <row r="29" spans="2:13" ht="24.95" customHeight="1">
      <c r="B29" s="6" t="s">
        <v>114</v>
      </c>
      <c r="C29" s="5">
        <v>0</v>
      </c>
      <c r="D29" s="5">
        <v>0</v>
      </c>
      <c r="E29" s="5">
        <v>0</v>
      </c>
      <c r="F29" s="5">
        <v>0</v>
      </c>
      <c r="G29" s="5">
        <f t="shared" si="5"/>
        <v>0</v>
      </c>
      <c r="H29" s="5">
        <v>0</v>
      </c>
      <c r="I29" s="5">
        <v>0</v>
      </c>
      <c r="J29" s="5">
        <v>0</v>
      </c>
      <c r="K29" s="5">
        <v>0</v>
      </c>
      <c r="L29" s="5">
        <f t="shared" si="6"/>
        <v>0</v>
      </c>
      <c r="M29" s="4">
        <f t="shared" si="7"/>
        <v>0</v>
      </c>
    </row>
    <row r="30" spans="2:13" ht="24.95" customHeight="1">
      <c r="B30" s="9"/>
      <c r="C30" s="5">
        <v>0</v>
      </c>
      <c r="D30" s="5">
        <v>0</v>
      </c>
      <c r="E30" s="5">
        <v>0</v>
      </c>
      <c r="F30" s="5">
        <v>0</v>
      </c>
      <c r="G30" s="5">
        <f t="shared" si="5"/>
        <v>0</v>
      </c>
      <c r="H30" s="5">
        <v>0</v>
      </c>
      <c r="I30" s="5">
        <v>0</v>
      </c>
      <c r="J30" s="5">
        <v>0</v>
      </c>
      <c r="K30" s="5">
        <v>0</v>
      </c>
      <c r="L30" s="5">
        <f t="shared" si="6"/>
        <v>0</v>
      </c>
      <c r="M30" s="4">
        <f t="shared" si="7"/>
        <v>0</v>
      </c>
    </row>
    <row r="31" spans="2:13" ht="24.95" customHeight="1">
      <c r="B31" s="109" t="s">
        <v>115</v>
      </c>
      <c r="C31" s="111">
        <f>SUM(C20:C30)</f>
        <v>0</v>
      </c>
      <c r="D31" s="111">
        <f t="shared" ref="D31:M31" si="8">SUM(D20:D30)</f>
        <v>0</v>
      </c>
      <c r="E31" s="111">
        <f t="shared" si="8"/>
        <v>0</v>
      </c>
      <c r="F31" s="111">
        <f t="shared" si="8"/>
        <v>0</v>
      </c>
      <c r="G31" s="111">
        <f t="shared" si="8"/>
        <v>0</v>
      </c>
      <c r="H31" s="111">
        <f t="shared" si="8"/>
        <v>0</v>
      </c>
      <c r="I31" s="111">
        <f t="shared" si="8"/>
        <v>0</v>
      </c>
      <c r="J31" s="111">
        <f t="shared" si="8"/>
        <v>0</v>
      </c>
      <c r="K31" s="111">
        <f t="shared" si="8"/>
        <v>0</v>
      </c>
      <c r="L31" s="111">
        <f t="shared" si="8"/>
        <v>0</v>
      </c>
      <c r="M31" s="111">
        <f t="shared" si="8"/>
        <v>0</v>
      </c>
    </row>
    <row r="32" spans="2:13" ht="61.9" customHeight="1">
      <c r="B32" s="108" t="s">
        <v>116</v>
      </c>
      <c r="C32" s="107">
        <f>C12+C18-C31</f>
        <v>0</v>
      </c>
      <c r="D32" s="107">
        <f t="shared" ref="D32:M32" si="9">D12+D18-D31</f>
        <v>0</v>
      </c>
      <c r="E32" s="107">
        <f t="shared" si="9"/>
        <v>0</v>
      </c>
      <c r="F32" s="107">
        <f t="shared" si="9"/>
        <v>0</v>
      </c>
      <c r="G32" s="107">
        <f t="shared" si="9"/>
        <v>0</v>
      </c>
      <c r="H32" s="107">
        <f t="shared" si="9"/>
        <v>0</v>
      </c>
      <c r="I32" s="107">
        <f t="shared" si="9"/>
        <v>0</v>
      </c>
      <c r="J32" s="107">
        <f t="shared" si="9"/>
        <v>0</v>
      </c>
      <c r="K32" s="107">
        <f t="shared" si="9"/>
        <v>0</v>
      </c>
      <c r="L32" s="107">
        <f t="shared" si="9"/>
        <v>0</v>
      </c>
      <c r="M32" s="107">
        <f t="shared" si="9"/>
        <v>0</v>
      </c>
    </row>
  </sheetData>
  <mergeCells count="7">
    <mergeCell ref="M10:M11"/>
    <mergeCell ref="B1:N2"/>
    <mergeCell ref="C10:F10"/>
    <mergeCell ref="G10:G11"/>
    <mergeCell ref="H10:K10"/>
    <mergeCell ref="L10:L11"/>
    <mergeCell ref="B10:B1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32FB-00FC-49CE-B243-F80B31011F60}">
  <dimension ref="B1:N16"/>
  <sheetViews>
    <sheetView tabSelected="1" workbookViewId="0">
      <selection activeCell="H12" sqref="H12"/>
    </sheetView>
  </sheetViews>
  <sheetFormatPr defaultRowHeight="14.45"/>
  <cols>
    <col min="2" max="2" width="27.5703125" customWidth="1"/>
    <col min="3" max="3" width="14.7109375" customWidth="1"/>
    <col min="4" max="4" width="13.7109375" customWidth="1"/>
    <col min="5" max="5" width="14.7109375" customWidth="1"/>
    <col min="6" max="6" width="13.85546875" customWidth="1"/>
    <col min="7" max="7" width="18.28515625" customWidth="1"/>
  </cols>
  <sheetData>
    <row r="1" spans="2:14"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2:14" ht="55.9" customHeight="1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5" spans="2:14" ht="66.599999999999994">
      <c r="B5" s="115" t="s">
        <v>117</v>
      </c>
      <c r="C5" s="115" t="s">
        <v>118</v>
      </c>
      <c r="D5" s="115" t="s">
        <v>119</v>
      </c>
      <c r="E5" s="115" t="s">
        <v>120</v>
      </c>
    </row>
    <row r="6" spans="2:14">
      <c r="B6" s="116" t="s">
        <v>121</v>
      </c>
      <c r="C6" s="112"/>
      <c r="D6" s="112"/>
      <c r="E6" s="112">
        <f t="shared" ref="E6:E8" si="0">C6-D6</f>
        <v>0</v>
      </c>
    </row>
    <row r="7" spans="2:14">
      <c r="B7" s="116" t="s">
        <v>122</v>
      </c>
      <c r="C7" s="112"/>
      <c r="D7" s="112"/>
      <c r="E7" s="112">
        <f t="shared" si="0"/>
        <v>0</v>
      </c>
    </row>
    <row r="8" spans="2:14">
      <c r="B8" s="116" t="s">
        <v>123</v>
      </c>
      <c r="C8" s="112"/>
      <c r="D8" s="112"/>
      <c r="E8" s="112">
        <f t="shared" si="0"/>
        <v>0</v>
      </c>
    </row>
    <row r="9" spans="2:14">
      <c r="B9" s="112" t="s">
        <v>35</v>
      </c>
      <c r="C9" s="112"/>
      <c r="D9" s="112"/>
      <c r="E9" s="112"/>
    </row>
    <row r="12" spans="2:14" ht="53.45">
      <c r="B12" s="114"/>
      <c r="C12" s="115" t="s">
        <v>124</v>
      </c>
      <c r="D12" s="115" t="s">
        <v>125</v>
      </c>
      <c r="E12" s="115" t="s">
        <v>126</v>
      </c>
    </row>
    <row r="13" spans="2:14">
      <c r="B13" s="116" t="s">
        <v>121</v>
      </c>
      <c r="C13" s="112"/>
      <c r="D13" s="112"/>
      <c r="E13" s="113" t="str">
        <f t="shared" ref="E13:E15" si="1">IFERROR((D13-C13)/C13*100%,"")</f>
        <v/>
      </c>
    </row>
    <row r="14" spans="2:14">
      <c r="B14" s="116" t="s">
        <v>122</v>
      </c>
      <c r="C14" s="112"/>
      <c r="D14" s="112"/>
      <c r="E14" s="113" t="str">
        <f t="shared" si="1"/>
        <v/>
      </c>
    </row>
    <row r="15" spans="2:14">
      <c r="B15" s="116" t="s">
        <v>123</v>
      </c>
      <c r="C15" s="112"/>
      <c r="D15" s="112"/>
      <c r="E15" s="113" t="str">
        <f t="shared" si="1"/>
        <v/>
      </c>
    </row>
    <row r="16" spans="2:14">
      <c r="B16" s="112" t="s">
        <v>35</v>
      </c>
      <c r="C16" s="112"/>
      <c r="D16" s="112"/>
      <c r="E16" s="112"/>
    </row>
  </sheetData>
  <mergeCells count="1">
    <mergeCell ref="B1:N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66B7-FB3D-4297-9F5E-63A47CDBC0A1}">
  <sheetPr>
    <outlinePr summaryBelow="0" summaryRight="0"/>
  </sheetPr>
  <dimension ref="A8:AC984"/>
  <sheetViews>
    <sheetView zoomScale="90" zoomScaleNormal="90" workbookViewId="0">
      <selection activeCell="F10" sqref="F10"/>
    </sheetView>
  </sheetViews>
  <sheetFormatPr defaultColWidth="14.42578125" defaultRowHeight="15" customHeight="1"/>
  <cols>
    <col min="1" max="1" width="5.42578125" customWidth="1"/>
    <col min="2" max="2" width="18.42578125" customWidth="1"/>
    <col min="3" max="3" width="16.85546875" customWidth="1"/>
    <col min="4" max="4" width="15.5703125" customWidth="1"/>
    <col min="5" max="5" width="15.42578125" customWidth="1"/>
    <col min="6" max="7" width="23" customWidth="1"/>
    <col min="8" max="8" width="14.5703125" customWidth="1"/>
    <col min="9" max="9" width="14" customWidth="1"/>
    <col min="10" max="10" width="17.5703125" customWidth="1"/>
    <col min="11" max="11" width="16.5703125" customWidth="1"/>
  </cols>
  <sheetData>
    <row r="8" spans="1:29" ht="14.25" customHeight="1">
      <c r="B8" s="50" t="s">
        <v>127</v>
      </c>
      <c r="C8" s="50"/>
      <c r="D8" s="50"/>
      <c r="E8" s="50"/>
      <c r="F8" s="50"/>
      <c r="G8" s="50"/>
      <c r="H8" s="50"/>
    </row>
    <row r="9" spans="1:29" ht="14.25" customHeight="1">
      <c r="B9" s="140" t="s">
        <v>128</v>
      </c>
      <c r="C9" s="141"/>
      <c r="D9" s="141"/>
      <c r="E9" s="141"/>
      <c r="F9" s="141"/>
      <c r="G9" s="141"/>
      <c r="H9" s="141"/>
    </row>
    <row r="11" spans="1:29" ht="14.25" customHeight="1">
      <c r="B11" s="51" t="s">
        <v>129</v>
      </c>
      <c r="C11" s="52"/>
    </row>
    <row r="12" spans="1:29" ht="42.75" customHeight="1">
      <c r="B12" s="51" t="s">
        <v>130</v>
      </c>
      <c r="C12" s="52"/>
    </row>
    <row r="13" spans="1:29" ht="14.25" customHeight="1">
      <c r="A13" s="53"/>
      <c r="B13" s="54"/>
      <c r="C13" s="55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</row>
    <row r="14" spans="1:29" ht="14.25" customHeight="1">
      <c r="B14" s="56" t="s">
        <v>131</v>
      </c>
      <c r="C14" s="57"/>
      <c r="D14" s="57"/>
      <c r="E14" s="57"/>
      <c r="F14" s="57"/>
      <c r="G14" s="57"/>
      <c r="H14" s="57"/>
      <c r="I14" s="57"/>
      <c r="J14" s="58"/>
    </row>
    <row r="15" spans="1:29" ht="28.5" customHeight="1">
      <c r="B15" s="59" t="s">
        <v>132</v>
      </c>
      <c r="C15" s="60" t="s">
        <v>133</v>
      </c>
      <c r="D15" s="60" t="s">
        <v>134</v>
      </c>
      <c r="E15" s="60" t="s">
        <v>135</v>
      </c>
      <c r="F15" s="60" t="s">
        <v>136</v>
      </c>
      <c r="G15" s="60" t="s">
        <v>137</v>
      </c>
      <c r="H15" s="61" t="s">
        <v>138</v>
      </c>
      <c r="I15" s="61" t="s">
        <v>138</v>
      </c>
      <c r="J15" s="62"/>
    </row>
    <row r="16" spans="1:29" ht="14.25" customHeight="1">
      <c r="B16" s="63" t="s">
        <v>139</v>
      </c>
      <c r="C16" s="64"/>
      <c r="D16" s="65" t="s">
        <v>140</v>
      </c>
      <c r="E16" s="64"/>
      <c r="F16" s="66" t="str">
        <f t="shared" ref="F16:F19" si="0">IFERROR(E16/C16,"")</f>
        <v/>
      </c>
      <c r="G16" s="67" t="str">
        <f t="shared" ref="G16:G19" si="1">IFERROR($E16/SUM($E$16:$E$19),"")</f>
        <v/>
      </c>
      <c r="H16" s="69"/>
      <c r="I16" s="69"/>
      <c r="J16" s="70"/>
    </row>
    <row r="17" spans="2:10" ht="14.25" customHeight="1">
      <c r="B17" s="63" t="s">
        <v>141</v>
      </c>
      <c r="C17" s="64"/>
      <c r="D17" s="65" t="s">
        <v>142</v>
      </c>
      <c r="E17" s="64"/>
      <c r="F17" s="66" t="str">
        <f t="shared" si="0"/>
        <v/>
      </c>
      <c r="G17" s="67" t="str">
        <f t="shared" si="1"/>
        <v/>
      </c>
      <c r="H17" s="69"/>
      <c r="I17" s="69"/>
      <c r="J17" s="70"/>
    </row>
    <row r="18" spans="2:10" ht="14.25" customHeight="1">
      <c r="B18" s="63" t="s">
        <v>143</v>
      </c>
      <c r="C18" s="64"/>
      <c r="D18" s="65" t="s">
        <v>144</v>
      </c>
      <c r="E18" s="64"/>
      <c r="F18" s="66" t="str">
        <f t="shared" si="0"/>
        <v/>
      </c>
      <c r="G18" s="67" t="str">
        <f t="shared" si="1"/>
        <v/>
      </c>
      <c r="H18" s="69"/>
      <c r="I18" s="69"/>
      <c r="J18" s="70"/>
    </row>
    <row r="19" spans="2:10" ht="14.25" customHeight="1">
      <c r="B19" s="63" t="s">
        <v>145</v>
      </c>
      <c r="C19" s="64"/>
      <c r="D19" s="65" t="s">
        <v>146</v>
      </c>
      <c r="E19" s="64"/>
      <c r="F19" s="66" t="str">
        <f t="shared" si="0"/>
        <v/>
      </c>
      <c r="G19" s="67" t="str">
        <f t="shared" si="1"/>
        <v/>
      </c>
      <c r="H19" s="71"/>
      <c r="I19" s="71"/>
      <c r="J19" s="70"/>
    </row>
    <row r="20" spans="2:10" ht="14.25" customHeight="1">
      <c r="B20" s="70"/>
      <c r="C20" s="70"/>
      <c r="D20" s="70"/>
      <c r="E20" s="70"/>
      <c r="F20" s="70"/>
      <c r="G20" s="70"/>
      <c r="H20" s="70"/>
      <c r="I20" s="72"/>
      <c r="J20" s="70"/>
    </row>
    <row r="21" spans="2:10" ht="15.75" customHeight="1"/>
    <row r="22" spans="2:10" ht="15.75" customHeight="1"/>
    <row r="23" spans="2:10" ht="14.25" customHeight="1">
      <c r="B23" s="137" t="s">
        <v>147</v>
      </c>
      <c r="C23" s="142"/>
      <c r="D23" s="142"/>
      <c r="E23" s="142"/>
      <c r="F23" s="142"/>
      <c r="G23" s="142"/>
      <c r="H23" s="142"/>
      <c r="I23" s="143"/>
    </row>
    <row r="24" spans="2:10" ht="28.5" customHeight="1">
      <c r="B24" s="59" t="s">
        <v>148</v>
      </c>
      <c r="C24" s="60" t="s">
        <v>133</v>
      </c>
      <c r="D24" s="60" t="s">
        <v>134</v>
      </c>
      <c r="E24" s="60" t="s">
        <v>149</v>
      </c>
      <c r="F24" s="60" t="s">
        <v>150</v>
      </c>
      <c r="G24" s="60" t="s">
        <v>151</v>
      </c>
      <c r="H24" s="60" t="s">
        <v>138</v>
      </c>
      <c r="I24" s="73"/>
    </row>
    <row r="25" spans="2:10" ht="14.25" customHeight="1">
      <c r="B25" s="63" t="s">
        <v>139</v>
      </c>
      <c r="C25" s="68">
        <f t="shared" ref="C25:F28" si="2">C16</f>
        <v>0</v>
      </c>
      <c r="D25" s="74" t="str">
        <f t="shared" si="2"/>
        <v>kWh</v>
      </c>
      <c r="E25" s="66">
        <f t="shared" si="2"/>
        <v>0</v>
      </c>
      <c r="F25" s="66" t="str">
        <f t="shared" si="2"/>
        <v/>
      </c>
      <c r="G25" s="75">
        <v>0.4</v>
      </c>
      <c r="H25" s="69"/>
      <c r="I25" s="76"/>
    </row>
    <row r="26" spans="2:10" ht="14.25" customHeight="1">
      <c r="B26" s="63" t="s">
        <v>141</v>
      </c>
      <c r="C26" s="68">
        <f t="shared" si="2"/>
        <v>0</v>
      </c>
      <c r="D26" s="74" t="str">
        <f t="shared" si="2"/>
        <v>m3 / t / kWh</v>
      </c>
      <c r="E26" s="66">
        <f t="shared" si="2"/>
        <v>0</v>
      </c>
      <c r="F26" s="66" t="str">
        <f t="shared" si="2"/>
        <v/>
      </c>
      <c r="G26" s="75">
        <v>0.24</v>
      </c>
      <c r="H26" s="69"/>
      <c r="I26" s="76"/>
    </row>
    <row r="27" spans="2:10" ht="14.25" customHeight="1">
      <c r="B27" s="63" t="s">
        <v>143</v>
      </c>
      <c r="C27" s="68">
        <f t="shared" si="2"/>
        <v>0</v>
      </c>
      <c r="D27" s="74" t="str">
        <f t="shared" si="2"/>
        <v>Gkal / kWh</v>
      </c>
      <c r="E27" s="66">
        <f t="shared" si="2"/>
        <v>0</v>
      </c>
      <c r="F27" s="66" t="str">
        <f t="shared" si="2"/>
        <v/>
      </c>
      <c r="G27" s="75">
        <v>0.24</v>
      </c>
      <c r="H27" s="69"/>
      <c r="I27" s="76"/>
    </row>
    <row r="28" spans="2:10" ht="14.25" customHeight="1">
      <c r="B28" s="63" t="s">
        <v>145</v>
      </c>
      <c r="C28" s="68">
        <f t="shared" si="2"/>
        <v>0</v>
      </c>
      <c r="D28" s="74" t="str">
        <f t="shared" si="2"/>
        <v>m3</v>
      </c>
      <c r="E28" s="66">
        <f t="shared" si="2"/>
        <v>0</v>
      </c>
      <c r="F28" s="66" t="str">
        <f t="shared" si="2"/>
        <v/>
      </c>
      <c r="G28" s="75">
        <v>0</v>
      </c>
      <c r="H28" s="69"/>
      <c r="I28" s="76"/>
    </row>
    <row r="29" spans="2:10" ht="14.25" customHeight="1">
      <c r="B29" s="70"/>
      <c r="C29" s="70"/>
      <c r="D29" s="70"/>
      <c r="E29" s="70"/>
      <c r="F29" s="70"/>
      <c r="G29" s="77"/>
      <c r="H29" s="138" t="s">
        <v>152</v>
      </c>
      <c r="I29" s="144"/>
    </row>
    <row r="30" spans="2:10" ht="14.25" customHeight="1">
      <c r="B30" s="78"/>
      <c r="C30" s="78"/>
      <c r="D30" s="78"/>
      <c r="E30" s="78"/>
      <c r="F30" s="78"/>
      <c r="G30" s="78"/>
      <c r="H30" s="78"/>
      <c r="I30" s="78"/>
    </row>
    <row r="31" spans="2:10" ht="14.25" customHeight="1">
      <c r="B31" s="139" t="s">
        <v>153</v>
      </c>
      <c r="C31" s="145"/>
      <c r="D31" s="145"/>
      <c r="E31" s="145"/>
      <c r="F31" s="145"/>
      <c r="G31" s="145"/>
      <c r="H31" s="145"/>
      <c r="I31" s="144"/>
    </row>
    <row r="32" spans="2:10" ht="14.25" customHeight="1">
      <c r="B32" s="79" t="s">
        <v>154</v>
      </c>
      <c r="C32" s="69"/>
      <c r="D32" s="70"/>
      <c r="E32" s="70"/>
      <c r="F32" s="70"/>
      <c r="G32" s="70"/>
      <c r="H32" s="70"/>
      <c r="I32" s="70"/>
    </row>
    <row r="33" spans="2:10" ht="14.25" customHeight="1">
      <c r="B33" s="79" t="s">
        <v>155</v>
      </c>
      <c r="C33" s="64"/>
      <c r="D33" s="70"/>
      <c r="E33" s="70"/>
      <c r="F33" s="70"/>
      <c r="G33" s="70"/>
      <c r="H33" s="70"/>
      <c r="I33" s="70"/>
    </row>
    <row r="34" spans="2:10" ht="28.5" customHeight="1">
      <c r="B34" s="79" t="s">
        <v>156</v>
      </c>
      <c r="C34" s="80">
        <f>IFERROR(C33*1230,"")</f>
        <v>0</v>
      </c>
      <c r="D34" s="70"/>
      <c r="E34" s="70"/>
      <c r="F34" s="70"/>
      <c r="G34" s="70"/>
      <c r="H34" s="70"/>
      <c r="I34" s="70"/>
    </row>
    <row r="35" spans="2:10" ht="28.5" customHeight="1">
      <c r="B35" s="79" t="s">
        <v>157</v>
      </c>
      <c r="C35" s="81" t="str">
        <f>IFERROR(C34/C25,"")</f>
        <v/>
      </c>
      <c r="D35" s="70"/>
      <c r="E35" s="70"/>
      <c r="F35" s="70"/>
      <c r="G35" s="70"/>
      <c r="H35" s="70"/>
      <c r="I35" s="70"/>
    </row>
    <row r="36" spans="2:10" ht="14.25" customHeight="1">
      <c r="B36" s="79" t="s">
        <v>158</v>
      </c>
      <c r="C36" s="69"/>
      <c r="D36" s="70"/>
      <c r="E36" s="70"/>
      <c r="F36" s="70"/>
      <c r="G36" s="70"/>
      <c r="H36" s="70"/>
      <c r="I36" s="70"/>
    </row>
    <row r="37" spans="2:10" ht="57" customHeight="1">
      <c r="B37" s="79" t="s">
        <v>159</v>
      </c>
      <c r="C37" s="69"/>
      <c r="D37" s="70"/>
      <c r="E37" s="70"/>
      <c r="F37" s="70"/>
      <c r="G37" s="70"/>
      <c r="H37" s="70"/>
      <c r="I37" s="70"/>
    </row>
    <row r="38" spans="2:10" ht="15.75" customHeight="1"/>
    <row r="39" spans="2:10" ht="15.75" customHeight="1"/>
    <row r="40" spans="2:10" ht="14.25" customHeight="1">
      <c r="B40" s="137" t="s">
        <v>160</v>
      </c>
      <c r="C40" s="142"/>
      <c r="D40" s="142"/>
      <c r="E40" s="142"/>
      <c r="F40" s="142"/>
      <c r="G40" s="142"/>
      <c r="H40" s="142"/>
      <c r="I40" s="142"/>
      <c r="J40" s="143"/>
    </row>
    <row r="41" spans="2:10" ht="28.5" customHeight="1">
      <c r="B41" s="59" t="s">
        <v>148</v>
      </c>
      <c r="C41" s="60" t="s">
        <v>161</v>
      </c>
      <c r="D41" s="60" t="s">
        <v>162</v>
      </c>
      <c r="E41" s="60" t="s">
        <v>163</v>
      </c>
      <c r="F41" s="60" t="s">
        <v>164</v>
      </c>
      <c r="G41" s="60" t="s">
        <v>165</v>
      </c>
      <c r="H41" s="60" t="s">
        <v>166</v>
      </c>
      <c r="I41" s="60" t="s">
        <v>167</v>
      </c>
      <c r="J41" s="73"/>
    </row>
    <row r="42" spans="2:10" ht="14.25" customHeight="1">
      <c r="B42" s="63" t="s">
        <v>139</v>
      </c>
      <c r="C42" s="68">
        <f t="shared" ref="C42:C45" si="3">C25</f>
        <v>0</v>
      </c>
      <c r="D42" s="64"/>
      <c r="E42" s="82">
        <f t="shared" ref="E42:E45" si="4">IFERROR(C42-D42,"")</f>
        <v>0</v>
      </c>
      <c r="F42" s="67" t="str">
        <f t="shared" ref="F42:F45" si="5">IFERROR(E42/C42,"")</f>
        <v/>
      </c>
      <c r="G42" s="66">
        <f t="shared" ref="G42:G45" si="6">E25</f>
        <v>0</v>
      </c>
      <c r="H42" s="66" t="str">
        <f t="shared" ref="H42:H45" si="7">IF(AND(D42&lt;&gt;"",F25&lt;&gt;""),D42*F25,"")</f>
        <v/>
      </c>
      <c r="I42" s="83" t="str">
        <f t="shared" ref="I42:I45" si="8">IFERROR(G42-H42,"")</f>
        <v/>
      </c>
      <c r="J42" s="70"/>
    </row>
    <row r="43" spans="2:10" ht="14.25" customHeight="1">
      <c r="B43" s="63" t="s">
        <v>141</v>
      </c>
      <c r="C43" s="68">
        <f t="shared" si="3"/>
        <v>0</v>
      </c>
      <c r="D43" s="64"/>
      <c r="E43" s="82">
        <f t="shared" si="4"/>
        <v>0</v>
      </c>
      <c r="F43" s="67" t="str">
        <f t="shared" si="5"/>
        <v/>
      </c>
      <c r="G43" s="66">
        <f t="shared" si="6"/>
        <v>0</v>
      </c>
      <c r="H43" s="66" t="str">
        <f t="shared" si="7"/>
        <v/>
      </c>
      <c r="I43" s="83" t="str">
        <f t="shared" si="8"/>
        <v/>
      </c>
      <c r="J43" s="70"/>
    </row>
    <row r="44" spans="2:10" ht="14.25" customHeight="1">
      <c r="B44" s="63" t="s">
        <v>143</v>
      </c>
      <c r="C44" s="68">
        <f t="shared" si="3"/>
        <v>0</v>
      </c>
      <c r="D44" s="64"/>
      <c r="E44" s="82">
        <f t="shared" si="4"/>
        <v>0</v>
      </c>
      <c r="F44" s="67" t="str">
        <f t="shared" si="5"/>
        <v/>
      </c>
      <c r="G44" s="66">
        <f t="shared" si="6"/>
        <v>0</v>
      </c>
      <c r="H44" s="66" t="str">
        <f t="shared" si="7"/>
        <v/>
      </c>
      <c r="I44" s="83" t="str">
        <f t="shared" si="8"/>
        <v/>
      </c>
      <c r="J44" s="70"/>
    </row>
    <row r="45" spans="2:10" ht="14.25" customHeight="1">
      <c r="B45" s="63" t="s">
        <v>145</v>
      </c>
      <c r="C45" s="68">
        <f t="shared" si="3"/>
        <v>0</v>
      </c>
      <c r="D45" s="64"/>
      <c r="E45" s="82">
        <f t="shared" si="4"/>
        <v>0</v>
      </c>
      <c r="F45" s="67" t="str">
        <f t="shared" si="5"/>
        <v/>
      </c>
      <c r="G45" s="66">
        <f t="shared" si="6"/>
        <v>0</v>
      </c>
      <c r="H45" s="66" t="str">
        <f t="shared" si="7"/>
        <v/>
      </c>
      <c r="I45" s="83" t="str">
        <f t="shared" si="8"/>
        <v/>
      </c>
      <c r="J45" s="78"/>
    </row>
    <row r="46" spans="2:10" ht="42.75" customHeight="1">
      <c r="B46" s="59" t="s">
        <v>168</v>
      </c>
      <c r="C46" s="83">
        <f>SUM(G42:G45)</f>
        <v>0</v>
      </c>
      <c r="D46" s="77"/>
      <c r="E46" s="136" t="s">
        <v>169</v>
      </c>
      <c r="F46" s="145"/>
      <c r="G46" s="145"/>
      <c r="H46" s="145"/>
      <c r="I46" s="145"/>
      <c r="J46" s="144"/>
    </row>
    <row r="47" spans="2:10" ht="72" customHeight="1">
      <c r="B47" s="59" t="s">
        <v>170</v>
      </c>
      <c r="C47" s="83">
        <f>SUM(H42:H45)</f>
        <v>0</v>
      </c>
      <c r="D47" s="77"/>
      <c r="E47" s="84" t="s">
        <v>171</v>
      </c>
      <c r="F47" s="77"/>
      <c r="G47" s="85" t="str">
        <f>IFERROR(E42/C42,"")</f>
        <v/>
      </c>
      <c r="H47" s="70"/>
      <c r="I47" s="70"/>
      <c r="J47" s="70"/>
    </row>
    <row r="48" spans="2:10" ht="28.5" customHeight="1">
      <c r="B48" s="59" t="s">
        <v>172</v>
      </c>
      <c r="C48" s="83">
        <f>IFERROR(C46-C47,"")</f>
        <v>0</v>
      </c>
      <c r="D48" s="77"/>
      <c r="E48" s="84" t="s">
        <v>173</v>
      </c>
      <c r="F48" s="77"/>
      <c r="G48" s="85" t="str">
        <f>C49</f>
        <v/>
      </c>
      <c r="H48" s="70"/>
      <c r="I48" s="70"/>
      <c r="J48" s="70"/>
    </row>
    <row r="49" spans="2:10" ht="42.75" customHeight="1">
      <c r="B49" s="59" t="s">
        <v>173</v>
      </c>
      <c r="C49" s="67" t="str">
        <f>IFERROR(C48/C46,"")</f>
        <v/>
      </c>
      <c r="D49" s="77"/>
      <c r="E49" s="84" t="s">
        <v>174</v>
      </c>
      <c r="F49" s="77"/>
      <c r="G49" s="85" t="str">
        <f>IFERROR((IF($C$12&gt;0,C42/$C$12,IF($C$11&gt;0,C42/$C$11,""))-IF($C$12&gt;0,D42/$C$12,IF($C$11&gt;0,D42/$C$11,"")))/IF($C$12&gt;0,C42/$C$12,IF($C$11&gt;0,C42/$C$11,"")),"")</f>
        <v/>
      </c>
      <c r="H49" s="70"/>
      <c r="I49" s="70"/>
      <c r="J49" s="70"/>
    </row>
    <row r="50" spans="2:10" ht="14.25" customHeight="1">
      <c r="B50" s="70"/>
      <c r="C50" s="70"/>
      <c r="D50" s="70"/>
      <c r="E50" s="70"/>
      <c r="F50" s="70"/>
      <c r="G50" s="70"/>
      <c r="H50" s="70"/>
      <c r="I50" s="70"/>
      <c r="J50" s="70"/>
    </row>
    <row r="51" spans="2:10" ht="14.25" customHeight="1">
      <c r="B51" s="78"/>
      <c r="C51" s="78"/>
      <c r="D51" s="78"/>
      <c r="E51" s="78"/>
      <c r="F51" s="78"/>
      <c r="G51" s="78"/>
      <c r="H51" s="78"/>
      <c r="I51" s="78"/>
      <c r="J51" s="78"/>
    </row>
    <row r="52" spans="2:10" ht="15.75" customHeight="1"/>
    <row r="53" spans="2:10" ht="15.75" customHeight="1"/>
    <row r="54" spans="2:10" ht="15.75" customHeight="1"/>
    <row r="55" spans="2:10" ht="15.75" customHeight="1"/>
    <row r="56" spans="2:10" ht="15.75" customHeight="1"/>
    <row r="57" spans="2:10" ht="15.75" customHeight="1"/>
    <row r="58" spans="2:10" ht="15.75" customHeight="1"/>
    <row r="59" spans="2:10" ht="15.75" customHeight="1"/>
    <row r="60" spans="2:10" ht="15.75" customHeight="1"/>
    <row r="61" spans="2:10" ht="15.75" customHeight="1"/>
    <row r="62" spans="2:10" ht="15.75" customHeight="1"/>
    <row r="63" spans="2:10" ht="15.75" customHeight="1"/>
    <row r="64" spans="2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6">
    <mergeCell ref="E46:J46"/>
    <mergeCell ref="B9:H9"/>
    <mergeCell ref="B23:I23"/>
    <mergeCell ref="H29:I29"/>
    <mergeCell ref="B31:I31"/>
    <mergeCell ref="B40:J40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B6BA009A6FDA46BD2276CA715C74A5" ma:contentTypeVersion="11" ma:contentTypeDescription="Create a new document." ma:contentTypeScope="" ma:versionID="f8fccafeef2a61f4a1c91db596d176c8">
  <xsd:schema xmlns:xsd="http://www.w3.org/2001/XMLSchema" xmlns:xs="http://www.w3.org/2001/XMLSchema" xmlns:p="http://schemas.microsoft.com/office/2006/metadata/properties" xmlns:ns2="5880b7cc-bfb7-4770-a891-bca5c5254217" xmlns:ns3="9094604d-45ba-4595-b2d6-04a0c168729f" targetNamespace="http://schemas.microsoft.com/office/2006/metadata/properties" ma:root="true" ma:fieldsID="7ec7118db4a0b75d6cf299065227b06f" ns2:_="" ns3:_="">
    <xsd:import namespace="5880b7cc-bfb7-4770-a891-bca5c5254217"/>
    <xsd:import namespace="9094604d-45ba-4595-b2d6-04a0c1687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0b7cc-bfb7-4770-a891-bca5c52542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4604d-45ba-4595-b2d6-04a0c168729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0269234-c1f9-4e7f-ac47-ceb0f2388b1e}" ma:internalName="TaxCatchAll" ma:showField="CatchAllData" ma:web="9094604d-45ba-4595-b2d6-04a0c1687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4604d-45ba-4595-b2d6-04a0c168729f" xsi:nil="true"/>
    <lcf76f155ced4ddcb4097134ff3c332f xmlns="5880b7cc-bfb7-4770-a891-bca5c52542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99D9FB-384C-43ED-AB6E-6515AD2E3E2D}"/>
</file>

<file path=customXml/itemProps2.xml><?xml version="1.0" encoding="utf-8"?>
<ds:datastoreItem xmlns:ds="http://schemas.openxmlformats.org/officeDocument/2006/customXml" ds:itemID="{F5CD6F45-530B-4410-9876-6762EB489EF4}"/>
</file>

<file path=customXml/itemProps3.xml><?xml version="1.0" encoding="utf-8"?>
<ds:datastoreItem xmlns:ds="http://schemas.openxmlformats.org/officeDocument/2006/customXml" ds:itemID="{A888AEF3-8855-4BA8-B603-CA8BDC5414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Iulia Furculita</dc:creator>
  <cp:keywords/>
  <dc:description/>
  <cp:lastModifiedBy>Iulia Furculita</cp:lastModifiedBy>
  <cp:revision/>
  <dcterms:created xsi:type="dcterms:W3CDTF">2026-05-21T11:34:55Z</dcterms:created>
  <dcterms:modified xsi:type="dcterms:W3CDTF">2026-05-29T09:09:38Z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0x010100E6B6BA009A6FDA46BD2276CA715C74A5</vt:lpwstr>
  </property>
  <property fmtid="{D5CDD505-2E9C-101B-9397-08002B2CF9AE}" pid="3" name="MediaServiceImageTags">
    <vt:lpwstr/>
  </property>
</Properties>
</file>